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1"/>
  </bookViews>
  <sheets>
    <sheet name="汇总表" sheetId="1" r:id="rId1"/>
    <sheet name="发放表" sheetId="2" r:id="rId2"/>
  </sheets>
  <externalReferences>
    <externalReference r:id="rId3"/>
  </externalReferences>
  <definedNames>
    <definedName name="_xlnm._FilterDatabase" localSheetId="1" hidden="1">发放表!$A$1:$L$10</definedName>
    <definedName name="Town">[1]区域信息表!$A$1:$N$1</definedName>
    <definedName name="_xlnm.Print_Titles" localSheetId="1">发放表!$1:$4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<sst xmlns="http://schemas.openxmlformats.org/spreadsheetml/2006/main" count="92" uniqueCount="50">
  <si>
    <t>平富乡2025年9月份农村分散特困人员基本生活费发放汇总表</t>
  </si>
  <si>
    <t>单位（盖章）：                                      填报时间：2025年9月3日</t>
  </si>
  <si>
    <t>序号</t>
  </si>
  <si>
    <t>村</t>
  </si>
  <si>
    <t>全自理  人数</t>
  </si>
  <si>
    <t>自理供养标准</t>
  </si>
  <si>
    <t>半失能人数</t>
  </si>
  <si>
    <t>失能人数</t>
  </si>
  <si>
    <t>半失能、                失能供养标准</t>
  </si>
  <si>
    <t>享受总人数（人）</t>
  </si>
  <si>
    <t>享受总户数（户）</t>
  </si>
  <si>
    <t>实发总金额（元）</t>
  </si>
  <si>
    <t>备注</t>
  </si>
  <si>
    <t>平富村</t>
  </si>
  <si>
    <t>大潭村</t>
  </si>
  <si>
    <t>横坑村</t>
  </si>
  <si>
    <t>上寨村</t>
  </si>
  <si>
    <t>向前村</t>
  </si>
  <si>
    <t>信地村</t>
  </si>
  <si>
    <t>庄坑村</t>
  </si>
  <si>
    <t>庄前村</t>
  </si>
  <si>
    <t>合计</t>
  </si>
  <si>
    <t>审批：                        分管领导：                         审核：                           制表：</t>
  </si>
  <si>
    <t>平富乡2025年9月份农村分散特困人员基本生活费发放明细表</t>
  </si>
  <si>
    <t>单位（盖章）：                                                                                                                                           时间：2025年9月3日</t>
  </si>
  <si>
    <t>乡镇</t>
  </si>
  <si>
    <t>村组</t>
  </si>
  <si>
    <t>姓名</t>
  </si>
  <si>
    <t>户口类别（A农业；B非农）</t>
  </si>
  <si>
    <t>性别</t>
  </si>
  <si>
    <t>一卡通
账户名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</si>
  <si>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</si>
  <si>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</si>
  <si>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</si>
  <si>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发放金额（元）</t>
  </si>
  <si>
    <t>平富乡</t>
  </si>
  <si>
    <t>廖昌乐</t>
  </si>
  <si>
    <t>A</t>
  </si>
  <si>
    <t>男</t>
  </si>
  <si>
    <t xml:space="preserve">A </t>
  </si>
  <si>
    <t>是</t>
  </si>
  <si>
    <t>黄源流</t>
  </si>
  <si>
    <t>余作荣</t>
  </si>
  <si>
    <t>廖昌桐</t>
  </si>
  <si>
    <t>邹石招</t>
  </si>
  <si>
    <t>女</t>
  </si>
  <si>
    <t>曾庆芳</t>
  </si>
  <si>
    <t>B</t>
  </si>
  <si>
    <t>否</t>
  </si>
  <si>
    <t>半失能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</si>
</sst>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protection locked="0"/>
    </xf>
    <xf numFmtId="0" fontId="32" fillId="0" borderId="0"/>
    <xf numFmtId="0" fontId="32" fillId="0" borderId="0">
      <protection locked="0"/>
    </xf>
    <xf numFmtId="0" fontId="32" fillId="0" borderId="0"/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1" applyFont="1" applyBorder="1" applyAlignment="1" applyProtection="1">
      <alignment horizontal="center" vertical="center"/>
    </xf>
    <xf numFmtId="49" fontId="4" fillId="0" borderId="3" xfId="53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双溪" xfId="50"/>
    <cellStyle name="常规_Sheet3" xfId="51"/>
    <cellStyle name="常规_Sheet1_Sheet3" xfId="52"/>
    <cellStyle name="常规_Sheet1" xfId="53"/>
    <cellStyle name="常规 21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AppData\Roaming\kingsoft\office6\backup\&#24800;&#27665;&#24800;&#20892;&#34917;&#36148;&#21457;&#25918;&#25968;&#25454;&#23548;&#20837;(&#27169;&#264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view="pageBreakPreview" zoomScaleNormal="100" workbookViewId="0">
      <selection activeCell="M6" sqref="M6"/>
    </sheetView>
  </sheetViews>
  <sheetFormatPr defaultColWidth="9" defaultRowHeight="30" customHeight="1"/>
  <cols>
    <col min="4" max="4" width="11.75" customWidth="1"/>
    <col min="5" max="5" width="13.75" customWidth="1"/>
    <col min="6" max="6" width="13.375" customWidth="1"/>
    <col min="7" max="7" width="15" customWidth="1"/>
    <col min="8" max="8" width="13.875" customWidth="1"/>
    <col min="9" max="9" width="13.75" customWidth="1"/>
    <col min="10" max="10" width="12.125" customWidth="1"/>
  </cols>
  <sheetData>
    <row r="1" ht="21" customHeight="1" spans="1:1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ht="21" customHeight="1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="2" customFormat="1" ht="21" customHeight="1" spans="1:1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="21" customFormat="1" ht="24" customHeight="1" spans="1:12">
      <c r="A4" s="24" t="s">
        <v>2</v>
      </c>
      <c r="B4" s="24" t="s">
        <v>3</v>
      </c>
      <c r="C4" s="25" t="s">
        <v>4</v>
      </c>
      <c r="D4" s="26" t="s">
        <v>5</v>
      </c>
      <c r="E4" s="25" t="s">
        <v>6</v>
      </c>
      <c r="F4" s="25" t="s">
        <v>7</v>
      </c>
      <c r="G4" s="26" t="s">
        <v>8</v>
      </c>
      <c r="H4" s="24" t="s">
        <v>9</v>
      </c>
      <c r="I4" s="24" t="s">
        <v>10</v>
      </c>
      <c r="J4" s="24" t="s">
        <v>11</v>
      </c>
      <c r="K4" s="24" t="s">
        <v>12</v>
      </c>
      <c r="L4" s="27"/>
    </row>
    <row r="5" s="2" customFormat="1" ht="21" customHeight="1" spans="1:12">
      <c r="A5" s="28">
        <v>1</v>
      </c>
      <c r="B5" s="9" t="s">
        <v>13</v>
      </c>
      <c r="C5" s="29">
        <v>4</v>
      </c>
      <c r="D5" s="29">
        <v>995</v>
      </c>
      <c r="E5" s="30">
        <v>0</v>
      </c>
      <c r="F5" s="30">
        <v>2</v>
      </c>
      <c r="G5" s="28">
        <v>1275</v>
      </c>
      <c r="H5" s="28">
        <f>C5+E5+F5</f>
        <v>6</v>
      </c>
      <c r="I5" s="28">
        <v>6</v>
      </c>
      <c r="J5" s="31">
        <f>(C5*D5)+((E5+F5)*G5)</f>
        <v>6530</v>
      </c>
      <c r="K5" s="32"/>
      <c r="L5" s="33"/>
    </row>
    <row r="6" s="2" customFormat="1" ht="21" customHeight="1" spans="1:12">
      <c r="A6" s="28">
        <v>2</v>
      </c>
      <c r="B6" s="9" t="s">
        <v>14</v>
      </c>
      <c r="C6" s="31">
        <v>4</v>
      </c>
      <c r="D6" s="29">
        <v>995</v>
      </c>
      <c r="E6" s="28">
        <v>1</v>
      </c>
      <c r="F6" s="28">
        <v>0</v>
      </c>
      <c r="G6" s="28">
        <v>1275</v>
      </c>
      <c r="H6" s="28">
        <f>C6+E6+F6</f>
        <v>5</v>
      </c>
      <c r="I6" s="28">
        <v>5</v>
      </c>
      <c r="J6" s="31">
        <f>(C6*D6)+((E6+F6)*G6)</f>
        <v>5255</v>
      </c>
      <c r="K6" s="32"/>
      <c r="L6" s="33"/>
    </row>
    <row r="7" s="2" customFormat="1" ht="21" customHeight="1" spans="1:12">
      <c r="A7" s="28">
        <v>3</v>
      </c>
      <c r="B7" s="9" t="s">
        <v>15</v>
      </c>
      <c r="C7" s="31">
        <v>8</v>
      </c>
      <c r="D7" s="29">
        <v>995</v>
      </c>
      <c r="E7" s="28">
        <v>0</v>
      </c>
      <c r="F7" s="28">
        <v>0</v>
      </c>
      <c r="G7" s="28">
        <v>1275</v>
      </c>
      <c r="H7" s="28">
        <f>C7+E7+F7</f>
        <v>8</v>
      </c>
      <c r="I7" s="28">
        <v>7</v>
      </c>
      <c r="J7" s="31">
        <f>(C7*D7)+((E7+F7)*G7)</f>
        <v>7960</v>
      </c>
      <c r="K7" s="32"/>
      <c r="L7" s="33"/>
    </row>
    <row r="8" s="2" customFormat="1" ht="21" customHeight="1" spans="1:12">
      <c r="A8" s="28">
        <v>4</v>
      </c>
      <c r="B8" s="9" t="s">
        <v>16</v>
      </c>
      <c r="C8" s="28">
        <v>5</v>
      </c>
      <c r="D8" s="29">
        <v>995</v>
      </c>
      <c r="E8" s="28">
        <v>1</v>
      </c>
      <c r="F8" s="28">
        <v>0</v>
      </c>
      <c r="G8" s="28">
        <v>1275</v>
      </c>
      <c r="H8" s="28">
        <f>C8+E8+F8</f>
        <v>6</v>
      </c>
      <c r="I8" s="28">
        <v>6</v>
      </c>
      <c r="J8" s="31">
        <f>(C8*D8)+((E8+F8)*G8)</f>
        <v>6250</v>
      </c>
      <c r="K8" s="32"/>
      <c r="L8" s="33"/>
    </row>
    <row r="9" s="2" customFormat="1" ht="21" customHeight="1" spans="1:12">
      <c r="A9" s="28">
        <v>5</v>
      </c>
      <c r="B9" s="9" t="s">
        <v>17</v>
      </c>
      <c r="C9" s="28">
        <v>7</v>
      </c>
      <c r="D9" s="29">
        <v>995</v>
      </c>
      <c r="E9" s="28">
        <v>0</v>
      </c>
      <c r="F9" s="28">
        <v>1</v>
      </c>
      <c r="G9" s="28">
        <v>1275</v>
      </c>
      <c r="H9" s="28">
        <f>C9+E9+F9</f>
        <v>8</v>
      </c>
      <c r="I9" s="28">
        <v>8</v>
      </c>
      <c r="J9" s="31">
        <f>(C9*D9)+((E9+F9)*G9)</f>
        <v>8240</v>
      </c>
      <c r="K9" s="32"/>
      <c r="L9" s="33"/>
    </row>
    <row r="10" s="2" customFormat="1" ht="21" customHeight="1" spans="1:12">
      <c r="A10" s="28">
        <v>6</v>
      </c>
      <c r="B10" s="9" t="s">
        <v>18</v>
      </c>
      <c r="C10" s="28">
        <v>6</v>
      </c>
      <c r="D10" s="29">
        <v>995</v>
      </c>
      <c r="E10" s="28">
        <v>0</v>
      </c>
      <c r="F10" s="28">
        <v>0</v>
      </c>
      <c r="G10" s="28">
        <v>1275</v>
      </c>
      <c r="H10" s="28">
        <f>C10+E10+F10</f>
        <v>6</v>
      </c>
      <c r="I10" s="28">
        <v>5</v>
      </c>
      <c r="J10" s="31">
        <f>(C10*D10)+((E10+F10)*G10)</f>
        <v>5970</v>
      </c>
      <c r="K10" s="32"/>
      <c r="L10" s="33"/>
    </row>
    <row r="11" s="2" customFormat="1" ht="21" customHeight="1" spans="1:12">
      <c r="A11" s="28">
        <v>7</v>
      </c>
      <c r="B11" s="9" t="s">
        <v>19</v>
      </c>
      <c r="C11" s="28">
        <v>3</v>
      </c>
      <c r="D11" s="29">
        <v>995</v>
      </c>
      <c r="E11" s="28">
        <v>0</v>
      </c>
      <c r="F11" s="28">
        <v>0</v>
      </c>
      <c r="G11" s="28">
        <v>1275</v>
      </c>
      <c r="H11" s="28">
        <f>C11+E11+F11</f>
        <v>3</v>
      </c>
      <c r="I11" s="28">
        <v>3</v>
      </c>
      <c r="J11" s="31">
        <f>(C11*D11)+((E11+F11)*G11)</f>
        <v>2985</v>
      </c>
      <c r="K11" s="28"/>
      <c r="L11" s="33"/>
    </row>
    <row r="12" s="2" customFormat="1" ht="21" customHeight="1" spans="1:12">
      <c r="A12" s="28">
        <v>8</v>
      </c>
      <c r="B12" s="9" t="s">
        <v>20</v>
      </c>
      <c r="C12" s="28">
        <v>2</v>
      </c>
      <c r="D12" s="29">
        <v>995</v>
      </c>
      <c r="E12" s="28">
        <v>1</v>
      </c>
      <c r="F12" s="28">
        <v>1</v>
      </c>
      <c r="G12" s="28">
        <v>1275</v>
      </c>
      <c r="H12" s="28">
        <f>C12+E12+F12</f>
        <v>4</v>
      </c>
      <c r="I12" s="28">
        <v>4</v>
      </c>
      <c r="J12" s="31">
        <f>(C12*D12)+((E12+F12)*G12)</f>
        <v>4540</v>
      </c>
      <c r="K12" s="32"/>
      <c r="L12" s="33"/>
    </row>
    <row r="13" s="2" customFormat="1" ht="21" customHeight="1" spans="1:12">
      <c r="A13" s="34" t="s">
        <v>21</v>
      </c>
      <c r="B13" s="34"/>
      <c r="C13" s="34">
        <f>SUM(C5:C12)</f>
        <v>39</v>
      </c>
      <c r="D13" s="34"/>
      <c r="E13" s="34">
        <f>SUM(E5:E12)</f>
        <v>3</v>
      </c>
      <c r="F13" s="34">
        <f>SUM(F5:F12)</f>
        <v>4</v>
      </c>
      <c r="G13" s="34"/>
      <c r="H13" s="34">
        <f>SUM(C13,E13,F13)</f>
        <v>46</v>
      </c>
      <c r="I13" s="34">
        <f>SUM(I5:I12)</f>
        <v>44</v>
      </c>
      <c r="J13" s="35">
        <f>SUM(J5:J12)</f>
        <v>47730</v>
      </c>
      <c r="K13" s="34"/>
      <c r="L13" s="33"/>
    </row>
    <row r="14" s="2" customFormat="1" ht="21" customHeight="1" spans="1:12">
      <c r="A14" s="36" t="s">
        <v>22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3"/>
    </row>
  </sheetData>
  <mergeCells count="4">
    <mergeCell ref="A3:L3"/>
    <mergeCell ref="A13:B13"/>
    <mergeCell ref="A14:K14"/>
    <mergeCell ref="A1:L2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="90" zoomScaleNormal="100" workbookViewId="0">
      <pane ySplit="4" topLeftCell="A5" activePane="bottomLeft" state="frozen"/>
      <selection/>
      <selection pane="bottomLeft" activeCell="S12" sqref="S12"/>
    </sheetView>
  </sheetViews>
  <sheetFormatPr defaultColWidth="9" defaultRowHeight="23" customHeight="1"/>
  <cols>
    <col min="1" max="1" width="4.30833333333333" customWidth="1"/>
    <col min="2" max="2" width="6.39166666666667" customWidth="1"/>
    <col min="3" max="3" width="16.6583333333333" style="4" customWidth="1"/>
    <col min="4" max="4" width="8.46666666666667" customWidth="1"/>
    <col min="5" max="5" width="11.25" customWidth="1"/>
    <col min="6" max="6" width="7.5" customWidth="1"/>
    <col min="8" max="8" width="15.6916666666667" customWidth="1"/>
    <col min="9" max="9" width="6.5" customWidth="1"/>
    <col min="10" max="10" width="18.05" customWidth="1"/>
  </cols>
  <sheetData>
    <row r="1" s="1" customFormat="1" customHeight="1" spans="1:12">
      <c r="A1" s="5" t="s">
        <v>23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</row>
    <row r="2" s="1" customFormat="1" customHeight="1" spans="1:12">
      <c r="A2" s="5"/>
      <c r="B2" s="5"/>
      <c r="C2" s="6"/>
      <c r="D2" s="5"/>
      <c r="E2" s="5"/>
      <c r="F2" s="5"/>
      <c r="G2" s="5"/>
      <c r="H2" s="5"/>
      <c r="I2" s="5"/>
      <c r="J2" s="5"/>
      <c r="K2" s="5"/>
      <c r="L2" s="5"/>
    </row>
    <row r="3" s="2" customFormat="1" customHeight="1" spans="1:12">
      <c r="A3" s="7" t="s">
        <v>24</v>
      </c>
      <c r="B3" s="7"/>
      <c r="C3" s="8"/>
      <c r="D3" s="7"/>
      <c r="E3" s="7"/>
      <c r="F3" s="7"/>
      <c r="G3" s="7"/>
      <c r="H3" s="7"/>
      <c r="I3" s="7"/>
      <c r="J3" s="7"/>
      <c r="K3" s="7"/>
      <c r="L3" s="7"/>
    </row>
    <row r="4" s="2" customFormat="1" ht="66" customHeight="1" spans="1:12">
      <c r="A4" s="9" t="s">
        <v>2</v>
      </c>
      <c r="B4" s="9" t="s">
        <v>25</v>
      </c>
      <c r="C4" s="10" t="s">
        <v>26</v>
      </c>
      <c r="D4" s="9" t="s">
        <v>27</v>
      </c>
      <c r="E4" s="11" t="s">
        <v>28</v>
      </c>
      <c r="F4" s="9" t="s">
        <v>29</v>
      </c>
      <c r="G4" s="10" t="s">
        <v>30</v>
      </c>
      <c r="H4" s="10" t="s">
        <v>31</v>
      </c>
      <c r="I4" s="11" t="s">
        <v>32</v>
      </c>
      <c r="J4" s="10" t="s">
        <v>33</v>
      </c>
      <c r="K4" s="10" t="s">
        <v>34</v>
      </c>
      <c r="L4" s="11" t="s">
        <v>12</v>
      </c>
    </row>
    <row r="5" s="2" customFormat="1" ht="21" customHeight="1" spans="1:12">
      <c r="A5" s="12">
        <v>1</v>
      </c>
      <c r="B5" s="13" t="s">
        <v>35</v>
      </c>
      <c r="C5" s="14" t="s">
        <v>16</v>
      </c>
      <c r="D5" s="15" t="s">
        <v>36</v>
      </c>
      <c r="E5" s="16" t="s">
        <v>37</v>
      </c>
      <c r="F5" s="13" t="s">
        <v>38</v>
      </c>
      <c r="G5" s="15" t="s">
        <v>36</v>
      </c>
      <c r="H5" s="13" t="s">
        <v>39</v>
      </c>
      <c r="I5" s="13" t="s">
        <v>40</v>
      </c>
      <c r="J5" s="13" t="s">
        <v>37</v>
      </c>
      <c r="K5" s="9">
        <v>995</v>
      </c>
      <c r="L5" s="9"/>
    </row>
    <row r="6" s="2" customFormat="1" ht="21" customHeight="1" spans="1:12">
      <c r="A6" s="12">
        <v>2</v>
      </c>
      <c r="B6" s="13" t="s">
        <v>35</v>
      </c>
      <c r="C6" s="14" t="s">
        <v>16</v>
      </c>
      <c r="D6" s="15" t="s">
        <v>41</v>
      </c>
      <c r="E6" s="16" t="s">
        <v>37</v>
      </c>
      <c r="F6" s="13" t="s">
        <v>38</v>
      </c>
      <c r="G6" s="15" t="s">
        <v>41</v>
      </c>
      <c r="H6" s="13" t="s">
        <v>39</v>
      </c>
      <c r="I6" s="13" t="s">
        <v>40</v>
      </c>
      <c r="J6" s="13" t="s">
        <v>37</v>
      </c>
      <c r="K6" s="9">
        <v>995</v>
      </c>
      <c r="L6" s="9"/>
    </row>
    <row r="7" s="2" customFormat="1" ht="21" customHeight="1" spans="1:12">
      <c r="A7" s="12">
        <v>3</v>
      </c>
      <c r="B7" s="13" t="s">
        <v>35</v>
      </c>
      <c r="C7" s="14" t="s">
        <v>16</v>
      </c>
      <c r="D7" s="17" t="s">
        <v>42</v>
      </c>
      <c r="E7" s="16" t="s">
        <v>37</v>
      </c>
      <c r="F7" s="13" t="s">
        <v>38</v>
      </c>
      <c r="G7" s="17" t="s">
        <v>42</v>
      </c>
      <c r="H7" s="13" t="s">
        <v>39</v>
      </c>
      <c r="I7" s="13" t="s">
        <v>40</v>
      </c>
      <c r="J7" s="13" t="s">
        <v>37</v>
      </c>
      <c r="K7" s="9">
        <v>995</v>
      </c>
      <c r="L7" s="9"/>
    </row>
    <row r="8" s="2" customFormat="1" ht="21" customHeight="1" spans="1:12">
      <c r="A8" s="12">
        <v>4</v>
      </c>
      <c r="B8" s="13" t="s">
        <v>35</v>
      </c>
      <c r="C8" s="14" t="s">
        <v>16</v>
      </c>
      <c r="D8" s="18" t="s">
        <v>43</v>
      </c>
      <c r="E8" s="16" t="s">
        <v>37</v>
      </c>
      <c r="F8" s="13" t="s">
        <v>38</v>
      </c>
      <c r="G8" s="18" t="s">
        <v>43</v>
      </c>
      <c r="H8" s="13" t="s">
        <v>37</v>
      </c>
      <c r="I8" s="13" t="s">
        <v>40</v>
      </c>
      <c r="J8" s="13" t="s">
        <v>37</v>
      </c>
      <c r="K8" s="9">
        <v>995</v>
      </c>
      <c r="L8" s="9"/>
    </row>
    <row r="9" s="2" customFormat="1" ht="21" customHeight="1" spans="1:12">
      <c r="A9" s="12">
        <v>5</v>
      </c>
      <c r="B9" s="19" t="s">
        <v>35</v>
      </c>
      <c r="C9" s="14" t="s">
        <v>16</v>
      </c>
      <c r="D9" s="10" t="s">
        <v>44</v>
      </c>
      <c r="E9" s="16" t="s">
        <v>37</v>
      </c>
      <c r="F9" s="19" t="s">
        <v>45</v>
      </c>
      <c r="G9" s="10" t="s">
        <v>44</v>
      </c>
      <c r="H9" s="13" t="s">
        <v>37</v>
      </c>
      <c r="I9" s="19" t="s">
        <v>40</v>
      </c>
      <c r="J9" s="13" t="s">
        <v>37</v>
      </c>
      <c r="K9" s="9">
        <v>995</v>
      </c>
      <c r="L9" s="19"/>
    </row>
    <row r="10" s="3" customFormat="1" ht="21" customHeight="1" spans="1:12">
      <c r="A10" s="12">
        <v>6</v>
      </c>
      <c r="B10" s="19" t="s">
        <v>35</v>
      </c>
      <c r="C10" s="14" t="s">
        <v>16</v>
      </c>
      <c r="D10" s="20" t="s">
        <v>46</v>
      </c>
      <c r="E10" s="20" t="s">
        <v>37</v>
      </c>
      <c r="F10" s="20" t="s">
        <v>38</v>
      </c>
      <c r="G10" s="20" t="s">
        <v>46</v>
      </c>
      <c r="H10" s="10" t="s">
        <v>47</v>
      </c>
      <c r="I10" s="20" t="s">
        <v>48</v>
      </c>
      <c r="J10" s="13" t="s">
        <v>47</v>
      </c>
      <c r="K10" s="9">
        <v>1275</v>
      </c>
      <c r="L10" s="19" t="s">
        <v>49</v>
      </c>
    </row>
  </sheetData>
  <autoFilter xmlns:etc="http://www.wps.cn/officeDocument/2017/etCustomData" ref="A1:L10" etc:filterBottomFollowUsedRange="0">
    <extLst/>
  </autoFilter>
  <mergeCells count="2">
    <mergeCell ref="A3:L3"/>
    <mergeCell ref="A1:L2"/>
  </mergeCells>
  <pageMargins left="0.251388888888889" right="0.251388888888889" top="0.751388888888889" bottom="0.751388888888889" header="0.298611111111111" footer="0.298611111111111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2024-10-09T11:06:00Z</dcterms:created>
  <dcterms:modified xsi:type="dcterms:W3CDTF">2025-11-12T01:00:36Z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129E7B71A3B047069D22D464C91A575C_13</vt:lpwstr>
  </property>
  <property fmtid="{D5CDD505-2E9C-101B-9397-08002B2CF9AE}" pid="3" name="KSOProductBuildVer">
    <vt:lpwstr>2052-12.1.0.23542</vt:lpwstr>
  </property>
</Properties>
</file>