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<sst xmlns="http://schemas.openxmlformats.org/spreadsheetml/2006/main" count="78" uniqueCount="69">
  <si>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高洞村村级财务收支登记表</t>
  </si>
  <si>
    <t>序号</t>
  </si>
  <si>
    <t>2024年12月31日结余</t>
  </si>
  <si>
    <t>支出</t>
  </si>
  <si>
    <t>收入</t>
  </si>
  <si>
    <t>本期结余</t>
  </si>
  <si>
    <t>月</t>
  </si>
  <si>
    <t>日</t>
  </si>
  <si>
    <t>项目</t>
  </si>
  <si>
    <t>金额</t>
  </si>
  <si>
    <t>备注</t>
  </si>
  <si>
    <t>收转移支付工资</t>
  </si>
  <si>
    <r>
      <rPr>
        <b/>
        <sz val="10.5"/>
        <color rgb="FF606266"/>
        <rFont val="宋体"/>
        <charset val="134"/>
      </rPr>
      <t>收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12</t>
    </r>
    <r>
      <rPr>
        <b/>
        <sz val="10.5"/>
        <color rgb="FF606266"/>
        <rFont val="宋体"/>
        <charset val="134"/>
      </rPr>
      <t>月医保征缴工作经费</t>
    </r>
  </si>
  <si>
    <t>1月收入合计</t>
  </si>
  <si>
    <t>付村干部1月工资</t>
  </si>
  <si>
    <t>付村干部1月住房公积金</t>
  </si>
  <si>
    <t>付村干部1月社保</t>
  </si>
  <si>
    <t>付高洞村2023年村部电费</t>
  </si>
  <si>
    <t>付2024年村民小组长工资</t>
  </si>
  <si>
    <t>付2024年办公设施费用</t>
  </si>
  <si>
    <t>付2025年度医保收缴工作经费</t>
  </si>
  <si>
    <t>付2025年办公桌费用</t>
  </si>
  <si>
    <t>付2024年空调及配件费</t>
  </si>
  <si>
    <t>付2023年8月误工补贴费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</si>
  <si>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年办公用品费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</si>
  <si>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年办公设施费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</si>
  <si>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年党建宣传员人才补贴费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</si>
  <si>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年办公用品费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</si>
  <si>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年办公用茶费用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</si>
  <si>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和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年奖教助学金</t>
    </r>
  </si>
  <si>
    <t>付卢阳高洞森林防火巡护道路建设设计费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</si>
  <si>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年村干部绩效预发部分</t>
    </r>
  </si>
  <si>
    <t>1月支出合计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</si>
  <si>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月村干部工资实发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</si>
  <si>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月村干部社保费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</si>
  <si>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2</t>
    </r>
    <r>
      <rPr>
        <b/>
        <sz val="10.5"/>
        <color rgb="FF606266"/>
        <rFont val="宋体"/>
        <charset val="134"/>
      </rPr>
      <t>月村干部公积金</t>
    </r>
  </si>
  <si>
    <t>2月支出合计</t>
  </si>
  <si>
    <t>收一季度利息</t>
  </si>
  <si>
    <t>3月收入合计</t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</si>
  <si>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月税费缴纳</t>
    </r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</si>
  <si>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月工资实发</t>
    </r>
  </si>
  <si>
    <r>
      <rPr>
        <b/>
        <sz val="10.5"/>
        <color rgb="FF606266"/>
        <rFont val="宋体"/>
        <charset val="134"/>
      </rPr>
      <t>付村干部</t>
    </r>
    <r>
      <rPr>
        <b/>
        <sz val="10.5"/>
        <color rgb="FF606266"/>
        <rFont val="Helvetica"/>
        <charset val="134"/>
      </rPr>
      <t>2025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3</t>
    </r>
    <r>
      <rPr>
        <b/>
        <sz val="10.5"/>
        <color rgb="FF606266"/>
        <rFont val="宋体"/>
        <charset val="134"/>
      </rPr>
      <t>月公积金缴纳</t>
    </r>
  </si>
  <si>
    <t>付村部电费</t>
  </si>
  <si>
    <t>3月支出合计</t>
  </si>
  <si>
    <t>付双溪乡村干部1.2.3季度养老保险资金</t>
  </si>
  <si>
    <t>4月收入合计</t>
  </si>
  <si>
    <t>付双溪乡村干部2025年4月工资实发</t>
  </si>
  <si>
    <t>付双溪乡村干部2025年4月税费缴纳</t>
  </si>
  <si>
    <t>付双溪乡村干部2025年4月公积金缴纳</t>
  </si>
  <si>
    <t>4月支出合计</t>
  </si>
  <si>
    <t>收右溪借村委会周转金</t>
  </si>
  <si>
    <t>5月收入合计</t>
  </si>
  <si>
    <t>付村干部2025年5月工资实发</t>
  </si>
  <si>
    <t>513002 - 管理费用 - 干部报酬</t>
  </si>
  <si>
    <t>付双溪乡村干部2025年5月公积金缴纳</t>
  </si>
  <si>
    <t>付村干部2025年5月税费缴纳</t>
  </si>
  <si>
    <t>付村干部2024年廉洁保证金及剩余绩效</t>
  </si>
  <si>
    <t>付村干部2024年绩效奖励</t>
  </si>
  <si>
    <t>5月支出合计</t>
  </si>
  <si>
    <t>收双溪乡2025年村民小组长报酬</t>
  </si>
  <si>
    <t>收村级组织经费</t>
  </si>
  <si>
    <t>收利息</t>
  </si>
  <si>
    <t>6月收入合计</t>
  </si>
  <si>
    <t>付村干部2025年6月工资实发</t>
  </si>
  <si>
    <t>付双溪乡村干部2025年6月公积金缴纳</t>
  </si>
  <si>
    <t>付村干部2025年6月税费缴纳</t>
  </si>
  <si>
    <t>付归还右溪村周转金</t>
  </si>
  <si>
    <t>6月支出合计</t>
  </si>
  <si>
    <t>收上缴双溪乡各村关工委工作经费（账号有误退回）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</si>
</sst>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606266"/>
      <name val="宋体"/>
      <charset val="134"/>
    </font>
    <font>
      <b/>
      <sz val="10.5"/>
      <color rgb="FF606266"/>
      <name val="Helvetica"/>
      <charset val="134"/>
    </font>
    <font>
      <b/>
      <sz val="14"/>
      <color rgb="FF606266"/>
      <name val="Helvetica"/>
      <charset val="134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B7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A1" sqref="A1:M1"/>
    </sheetView>
  </sheetViews>
  <sheetFormatPr defaultColWidth="9" defaultRowHeight="13.5"/>
  <cols>
    <col min="6" max="6" width="23.375" customWidth="1"/>
    <col min="11" max="11" width="20.125" customWidth="1"/>
    <col min="13" max="13" width="21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 t="s">
        <v>4</v>
      </c>
      <c r="I2" s="2"/>
      <c r="J2" s="2"/>
      <c r="K2" s="2"/>
      <c r="L2" s="2"/>
      <c r="M2" s="2" t="s">
        <v>5</v>
      </c>
    </row>
    <row r="3" ht="18.75" spans="1:13">
      <c r="A3" s="2"/>
      <c r="B3" s="3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/>
    </row>
    <row r="4" ht="18.75" spans="1:13">
      <c r="A4" s="2"/>
      <c r="B4" s="2">
        <v>38842.52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6.25" spans="1:13">
      <c r="A5" s="2"/>
      <c r="B5" s="2"/>
      <c r="C5" s="2"/>
      <c r="D5" s="2"/>
      <c r="E5" s="2"/>
      <c r="F5" s="2"/>
      <c r="G5" s="2"/>
      <c r="H5" s="2">
        <v>1</v>
      </c>
      <c r="I5" s="2">
        <v>31</v>
      </c>
      <c r="J5" s="17" t="s">
        <v>11</v>
      </c>
      <c r="K5" s="12">
        <v>118100</v>
      </c>
      <c r="L5" s="9"/>
      <c r="M5" s="8"/>
    </row>
    <row r="6" ht="53.25" spans="1:13">
      <c r="A6" s="2"/>
      <c r="B6" s="2"/>
      <c r="C6" s="2"/>
      <c r="D6" s="2"/>
      <c r="E6" s="2"/>
      <c r="F6" s="2"/>
      <c r="G6" s="2"/>
      <c r="H6" s="2">
        <v>1</v>
      </c>
      <c r="I6" s="2">
        <v>31</v>
      </c>
      <c r="J6" s="17" t="s">
        <v>12</v>
      </c>
      <c r="K6" s="12">
        <v>2000</v>
      </c>
      <c r="L6" s="9"/>
      <c r="M6" s="8"/>
    </row>
    <row r="7" ht="18.75" spans="1:13">
      <c r="A7" s="4" t="s">
        <v>13</v>
      </c>
      <c r="B7" s="5"/>
      <c r="C7" s="5"/>
      <c r="D7" s="5"/>
      <c r="E7" s="5"/>
      <c r="F7" s="5"/>
      <c r="G7" s="5"/>
      <c r="H7" s="5"/>
      <c r="I7" s="5"/>
      <c r="J7" s="28"/>
      <c r="K7" s="2">
        <f>SUM(K5:K6)</f>
        <v>120100</v>
      </c>
      <c r="L7" s="2"/>
      <c r="M7" s="2"/>
    </row>
    <row r="8" ht="27" spans="1:13">
      <c r="A8" s="2"/>
      <c r="B8" s="2"/>
      <c r="C8" s="2">
        <v>1</v>
      </c>
      <c r="D8" s="2">
        <v>31</v>
      </c>
      <c r="E8" s="6" t="s">
        <v>14</v>
      </c>
      <c r="F8" s="7">
        <v>11235.51</v>
      </c>
      <c r="G8" s="8"/>
      <c r="H8" s="9"/>
      <c r="I8" s="8"/>
      <c r="J8" s="8"/>
      <c r="K8" s="2"/>
      <c r="L8" s="28"/>
      <c r="M8" s="2"/>
    </row>
    <row r="9" ht="40.5" spans="1:13">
      <c r="A9" s="2"/>
      <c r="B9" s="2"/>
      <c r="C9" s="2">
        <v>1</v>
      </c>
      <c r="D9" s="2">
        <v>31</v>
      </c>
      <c r="E9" s="6" t="s">
        <v>15</v>
      </c>
      <c r="F9" s="7">
        <v>1164</v>
      </c>
      <c r="G9" s="8"/>
      <c r="H9" s="9"/>
      <c r="I9" s="8"/>
      <c r="J9" s="8"/>
      <c r="K9" s="2"/>
      <c r="L9" s="28"/>
      <c r="M9" s="2"/>
    </row>
    <row r="10" ht="27" spans="1:13">
      <c r="A10" s="2"/>
      <c r="B10" s="2"/>
      <c r="C10" s="2">
        <v>1</v>
      </c>
      <c r="D10" s="2">
        <v>31</v>
      </c>
      <c r="E10" s="6" t="s">
        <v>16</v>
      </c>
      <c r="F10" s="7">
        <v>3965.96</v>
      </c>
      <c r="G10" s="8"/>
      <c r="H10" s="9"/>
      <c r="I10" s="8"/>
      <c r="J10" s="8"/>
      <c r="K10" s="2"/>
      <c r="L10" s="28"/>
      <c r="M10" s="2"/>
    </row>
    <row r="11" ht="40.5" spans="1:13">
      <c r="A11" s="2"/>
      <c r="B11" s="2"/>
      <c r="C11" s="2">
        <v>1</v>
      </c>
      <c r="D11" s="2">
        <v>31</v>
      </c>
      <c r="E11" s="6" t="s">
        <v>17</v>
      </c>
      <c r="F11" s="10">
        <v>923.68</v>
      </c>
      <c r="G11" s="8"/>
      <c r="H11" s="9"/>
      <c r="I11" s="8"/>
      <c r="J11" s="8"/>
      <c r="K11" s="2"/>
      <c r="L11" s="28"/>
      <c r="M11" s="2"/>
    </row>
    <row r="12" ht="40.5" spans="1:13">
      <c r="A12" s="2"/>
      <c r="B12" s="2"/>
      <c r="C12" s="2">
        <v>1</v>
      </c>
      <c r="D12" s="2">
        <v>31</v>
      </c>
      <c r="E12" s="6" t="s">
        <v>18</v>
      </c>
      <c r="F12" s="7">
        <v>21600</v>
      </c>
      <c r="G12" s="8"/>
      <c r="H12" s="9"/>
      <c r="I12" s="8"/>
      <c r="J12" s="8"/>
      <c r="K12" s="2"/>
      <c r="L12" s="28"/>
      <c r="M12" s="2"/>
    </row>
    <row r="13" ht="40.5" spans="1:13">
      <c r="A13" s="2"/>
      <c r="B13" s="2"/>
      <c r="C13" s="2">
        <v>1</v>
      </c>
      <c r="D13" s="2">
        <v>31</v>
      </c>
      <c r="E13" s="6" t="s">
        <v>19</v>
      </c>
      <c r="F13" s="7">
        <v>6465</v>
      </c>
      <c r="G13" s="8"/>
      <c r="H13" s="9"/>
      <c r="I13" s="8"/>
      <c r="J13" s="8"/>
      <c r="K13" s="2"/>
      <c r="L13" s="28"/>
      <c r="M13" s="2"/>
    </row>
    <row r="14" ht="54" spans="1:13">
      <c r="A14" s="2"/>
      <c r="B14" s="2"/>
      <c r="C14" s="2">
        <v>1</v>
      </c>
      <c r="D14" s="2">
        <v>31</v>
      </c>
      <c r="E14" s="6" t="s">
        <v>20</v>
      </c>
      <c r="F14" s="7">
        <v>2800</v>
      </c>
      <c r="G14" s="8"/>
      <c r="H14" s="9"/>
      <c r="I14" s="8"/>
      <c r="J14" s="8"/>
      <c r="K14" s="2"/>
      <c r="L14" s="28"/>
      <c r="M14" s="2"/>
    </row>
    <row r="15" ht="40.5" spans="1:13">
      <c r="A15" s="2"/>
      <c r="B15" s="2"/>
      <c r="C15" s="2">
        <v>1</v>
      </c>
      <c r="D15" s="2">
        <v>31</v>
      </c>
      <c r="E15" s="6" t="s">
        <v>21</v>
      </c>
      <c r="F15" s="7">
        <v>1760</v>
      </c>
      <c r="G15" s="8"/>
      <c r="H15" s="9"/>
      <c r="I15" s="8"/>
      <c r="J15" s="8"/>
      <c r="K15" s="2"/>
      <c r="L15" s="28"/>
      <c r="M15" s="2"/>
    </row>
    <row r="16" ht="40.5" spans="1:13">
      <c r="A16" s="2"/>
      <c r="B16" s="2"/>
      <c r="C16" s="2">
        <v>1</v>
      </c>
      <c r="D16" s="2">
        <v>31</v>
      </c>
      <c r="E16" s="6" t="s">
        <v>22</v>
      </c>
      <c r="F16" s="7">
        <v>5760</v>
      </c>
      <c r="G16" s="8"/>
      <c r="H16" s="9"/>
      <c r="I16" s="8"/>
      <c r="J16" s="8"/>
      <c r="K16" s="2"/>
      <c r="L16" s="28"/>
      <c r="M16" s="2"/>
    </row>
    <row r="17" ht="40.5" spans="1:13">
      <c r="A17" s="2"/>
      <c r="B17" s="2"/>
      <c r="C17" s="2">
        <v>1</v>
      </c>
      <c r="D17" s="2">
        <v>31</v>
      </c>
      <c r="E17" s="6" t="s">
        <v>23</v>
      </c>
      <c r="F17" s="7">
        <v>1000</v>
      </c>
      <c r="G17" s="8"/>
      <c r="H17" s="9"/>
      <c r="I17" s="8"/>
      <c r="J17" s="8"/>
      <c r="K17" s="2"/>
      <c r="L17" s="28"/>
      <c r="M17" s="2"/>
    </row>
    <row r="18" ht="39" spans="1:13">
      <c r="A18" s="2"/>
      <c r="B18" s="2"/>
      <c r="C18" s="2">
        <v>1</v>
      </c>
      <c r="D18" s="2">
        <v>31</v>
      </c>
      <c r="E18" s="11" t="s">
        <v>24</v>
      </c>
      <c r="F18" s="12">
        <v>3881</v>
      </c>
      <c r="G18" s="8"/>
      <c r="H18" s="8"/>
      <c r="I18" s="9"/>
      <c r="J18" s="8"/>
      <c r="K18" s="2"/>
      <c r="L18" s="28"/>
      <c r="M18" s="2"/>
    </row>
    <row r="19" ht="39" spans="1:13">
      <c r="A19" s="2"/>
      <c r="B19" s="2"/>
      <c r="C19" s="2">
        <v>1</v>
      </c>
      <c r="D19" s="2">
        <v>31</v>
      </c>
      <c r="E19" s="11" t="s">
        <v>25</v>
      </c>
      <c r="F19" s="12">
        <v>8689</v>
      </c>
      <c r="G19" s="8"/>
      <c r="H19" s="8"/>
      <c r="I19" s="9"/>
      <c r="J19" s="8"/>
      <c r="K19" s="2"/>
      <c r="L19" s="28"/>
      <c r="M19" s="2"/>
    </row>
    <row r="20" ht="51.75" spans="1:13">
      <c r="A20" s="2"/>
      <c r="B20" s="2"/>
      <c r="C20" s="2">
        <v>1</v>
      </c>
      <c r="D20" s="2">
        <v>31</v>
      </c>
      <c r="E20" s="11" t="s">
        <v>26</v>
      </c>
      <c r="F20" s="12">
        <v>3600</v>
      </c>
      <c r="G20" s="8"/>
      <c r="H20" s="8"/>
      <c r="I20" s="9"/>
      <c r="J20" s="8"/>
      <c r="K20" s="2"/>
      <c r="L20" s="28"/>
      <c r="M20" s="2"/>
    </row>
    <row r="21" ht="39" spans="1:13">
      <c r="A21" s="2"/>
      <c r="B21" s="2"/>
      <c r="C21" s="2">
        <v>1</v>
      </c>
      <c r="D21" s="2">
        <v>31</v>
      </c>
      <c r="E21" s="11" t="s">
        <v>27</v>
      </c>
      <c r="F21" s="12">
        <v>6181</v>
      </c>
      <c r="G21" s="8"/>
      <c r="H21" s="8"/>
      <c r="I21" s="9"/>
      <c r="J21" s="8"/>
      <c r="K21" s="2"/>
      <c r="L21" s="28"/>
      <c r="M21" s="2"/>
    </row>
    <row r="22" ht="39" spans="1:13">
      <c r="A22" s="2"/>
      <c r="B22" s="2"/>
      <c r="C22" s="2">
        <v>1</v>
      </c>
      <c r="D22" s="2">
        <v>31</v>
      </c>
      <c r="E22" s="11" t="s">
        <v>28</v>
      </c>
      <c r="F22" s="12">
        <v>1200</v>
      </c>
      <c r="G22" s="8"/>
      <c r="H22" s="8"/>
      <c r="I22" s="9"/>
      <c r="J22" s="8"/>
      <c r="K22" s="2"/>
      <c r="L22" s="28"/>
      <c r="M22" s="2"/>
    </row>
    <row r="23" ht="39.75" spans="1:13">
      <c r="A23" s="2"/>
      <c r="B23" s="2"/>
      <c r="C23" s="2">
        <v>1</v>
      </c>
      <c r="D23" s="2">
        <v>31</v>
      </c>
      <c r="E23" s="11" t="s">
        <v>29</v>
      </c>
      <c r="F23" s="12">
        <v>3600</v>
      </c>
      <c r="G23" s="8"/>
      <c r="H23" s="8"/>
      <c r="I23" s="9"/>
      <c r="J23" s="8"/>
      <c r="K23" s="2"/>
      <c r="L23" s="28"/>
      <c r="M23" s="2"/>
    </row>
    <row r="24" ht="63.75" spans="1:13">
      <c r="A24" s="8"/>
      <c r="B24" s="8"/>
      <c r="C24" s="2">
        <v>1</v>
      </c>
      <c r="D24" s="2">
        <v>31</v>
      </c>
      <c r="E24" s="13" t="s">
        <v>30</v>
      </c>
      <c r="F24" s="14">
        <v>3500</v>
      </c>
      <c r="G24" s="8"/>
      <c r="H24" s="8"/>
      <c r="I24" s="29"/>
      <c r="J24" s="8"/>
      <c r="K24" s="8"/>
      <c r="L24" s="8"/>
      <c r="M24" s="8"/>
    </row>
    <row r="25" ht="51.75" spans="1:13">
      <c r="A25" s="8"/>
      <c r="B25" s="8"/>
      <c r="C25" s="2">
        <v>1</v>
      </c>
      <c r="D25" s="2">
        <v>31</v>
      </c>
      <c r="E25" s="11" t="s">
        <v>31</v>
      </c>
      <c r="F25" s="12">
        <v>16000</v>
      </c>
      <c r="G25" s="8"/>
      <c r="H25" s="8"/>
      <c r="I25" s="9"/>
      <c r="J25" s="8"/>
      <c r="K25" s="8"/>
      <c r="L25" s="8"/>
      <c r="M25" s="8"/>
    </row>
    <row r="26" ht="18.75" spans="1:13">
      <c r="A26" s="4" t="s">
        <v>32</v>
      </c>
      <c r="B26" s="5"/>
      <c r="C26" s="5"/>
      <c r="D26" s="5"/>
      <c r="E26" s="5"/>
      <c r="F26" s="15">
        <f>SUM(F8:F25)</f>
        <v>103325.15</v>
      </c>
      <c r="G26" s="16"/>
      <c r="H26" s="16"/>
      <c r="I26" s="30"/>
      <c r="J26" s="16"/>
      <c r="K26" s="16"/>
      <c r="L26" s="16"/>
      <c r="M26" s="16">
        <f>B4+K7-F26</f>
        <v>55617.37</v>
      </c>
    </row>
    <row r="27" ht="53.25" spans="1:13">
      <c r="A27" s="8"/>
      <c r="B27" s="8"/>
      <c r="C27" s="2">
        <v>2</v>
      </c>
      <c r="D27" s="2">
        <v>28</v>
      </c>
      <c r="E27" s="17" t="s">
        <v>33</v>
      </c>
      <c r="F27" s="12">
        <v>11170.26</v>
      </c>
      <c r="G27" s="8"/>
      <c r="H27" s="9"/>
      <c r="I27" s="29"/>
      <c r="J27" s="8"/>
      <c r="K27" s="8"/>
      <c r="L27" s="8"/>
      <c r="M27" s="8"/>
    </row>
    <row r="28" ht="40.5" spans="1:13">
      <c r="A28" s="8"/>
      <c r="B28" s="8"/>
      <c r="C28" s="2">
        <v>2</v>
      </c>
      <c r="D28" s="2">
        <v>28</v>
      </c>
      <c r="E28" s="17" t="s">
        <v>34</v>
      </c>
      <c r="F28" s="12">
        <v>3965.96</v>
      </c>
      <c r="G28" s="8"/>
      <c r="H28" s="9"/>
      <c r="I28" s="29"/>
      <c r="J28" s="8"/>
      <c r="K28" s="8"/>
      <c r="L28" s="8"/>
      <c r="M28" s="8"/>
    </row>
    <row r="29" ht="40.5" spans="1:13">
      <c r="A29" s="8"/>
      <c r="B29" s="8"/>
      <c r="C29" s="2">
        <v>2</v>
      </c>
      <c r="D29" s="2">
        <v>28</v>
      </c>
      <c r="E29" s="18" t="s">
        <v>35</v>
      </c>
      <c r="F29" s="14">
        <v>1164</v>
      </c>
      <c r="G29" s="8"/>
      <c r="H29" s="9"/>
      <c r="I29" s="29"/>
      <c r="J29" s="8"/>
      <c r="K29" s="8"/>
      <c r="L29" s="8"/>
      <c r="M29" s="8"/>
    </row>
    <row r="30" ht="18.75" spans="1:13">
      <c r="A30" s="4" t="s">
        <v>36</v>
      </c>
      <c r="B30" s="5"/>
      <c r="C30" s="5"/>
      <c r="D30" s="5"/>
      <c r="E30" s="5"/>
      <c r="F30" s="15">
        <f>SUM(F27:F29)</f>
        <v>16300.22</v>
      </c>
      <c r="G30" s="16"/>
      <c r="H30" s="16"/>
      <c r="I30" s="30"/>
      <c r="J30" s="16"/>
      <c r="K30" s="16"/>
      <c r="L30" s="16"/>
      <c r="M30" s="16">
        <f>M26-F30</f>
        <v>39317.15</v>
      </c>
    </row>
    <row r="31" ht="26.25" spans="1:13">
      <c r="A31" s="8"/>
      <c r="B31" s="8"/>
      <c r="C31" s="8"/>
      <c r="D31" s="8"/>
      <c r="E31" s="19"/>
      <c r="F31" s="14"/>
      <c r="G31" s="8"/>
      <c r="H31" s="2">
        <v>3</v>
      </c>
      <c r="I31" s="2">
        <v>31</v>
      </c>
      <c r="J31" s="18" t="s">
        <v>37</v>
      </c>
      <c r="K31" s="14">
        <v>9.25</v>
      </c>
      <c r="L31" s="8"/>
      <c r="M31" s="8"/>
    </row>
    <row r="32" ht="18.75" spans="1:13">
      <c r="A32" s="4" t="s">
        <v>38</v>
      </c>
      <c r="B32" s="5"/>
      <c r="C32" s="5"/>
      <c r="D32" s="5"/>
      <c r="E32" s="5"/>
      <c r="F32" s="5"/>
      <c r="G32" s="5"/>
      <c r="H32" s="5"/>
      <c r="I32" s="5"/>
      <c r="J32" s="5"/>
      <c r="K32" s="15">
        <f>SUM(K31:K31)</f>
        <v>9.25</v>
      </c>
      <c r="L32" s="8"/>
      <c r="M32" s="8"/>
    </row>
    <row r="33" ht="51.75" spans="1:13">
      <c r="A33" s="8"/>
      <c r="B33" s="8"/>
      <c r="C33" s="2">
        <v>3</v>
      </c>
      <c r="D33" s="2">
        <v>31</v>
      </c>
      <c r="E33" s="11" t="s">
        <v>39</v>
      </c>
      <c r="F33" s="12">
        <v>3965.96</v>
      </c>
      <c r="G33" s="8"/>
      <c r="H33" s="9"/>
      <c r="I33" s="29"/>
      <c r="J33" s="8"/>
      <c r="K33" s="8"/>
      <c r="L33" s="8"/>
      <c r="M33" s="8"/>
    </row>
    <row r="34" ht="51.75" spans="1:13">
      <c r="A34" s="8"/>
      <c r="B34" s="8"/>
      <c r="C34" s="2">
        <v>3</v>
      </c>
      <c r="D34" s="2">
        <v>31</v>
      </c>
      <c r="E34" s="11" t="s">
        <v>40</v>
      </c>
      <c r="F34" s="12">
        <v>11170.26</v>
      </c>
      <c r="G34" s="8"/>
      <c r="H34" s="9"/>
      <c r="I34" s="29"/>
      <c r="J34" s="8"/>
      <c r="K34" s="8"/>
      <c r="L34" s="8"/>
      <c r="M34" s="8"/>
    </row>
    <row r="35" ht="51.75" spans="1:13">
      <c r="A35" s="8"/>
      <c r="B35" s="8"/>
      <c r="C35" s="2">
        <v>3</v>
      </c>
      <c r="D35" s="2">
        <v>31</v>
      </c>
      <c r="E35" s="11" t="s">
        <v>41</v>
      </c>
      <c r="F35" s="12">
        <v>1164</v>
      </c>
      <c r="G35" s="8"/>
      <c r="H35" s="9"/>
      <c r="I35" s="29"/>
      <c r="J35" s="8"/>
      <c r="K35" s="8"/>
      <c r="L35" s="8"/>
      <c r="M35" s="8"/>
    </row>
    <row r="36" ht="25.5" spans="1:13">
      <c r="A36" s="8"/>
      <c r="B36" s="8"/>
      <c r="C36" s="2">
        <v>3</v>
      </c>
      <c r="D36" s="2">
        <v>31</v>
      </c>
      <c r="E36" s="13" t="s">
        <v>42</v>
      </c>
      <c r="F36" s="20">
        <v>919.2</v>
      </c>
      <c r="G36" s="8"/>
      <c r="H36" s="9"/>
      <c r="I36" s="29"/>
      <c r="J36" s="8"/>
      <c r="K36" s="8"/>
      <c r="L36" s="8"/>
      <c r="M36" s="8"/>
    </row>
    <row r="37" ht="18.75" spans="1:13">
      <c r="A37" s="4" t="s">
        <v>43</v>
      </c>
      <c r="B37" s="5"/>
      <c r="C37" s="5"/>
      <c r="D37" s="5"/>
      <c r="E37" s="5"/>
      <c r="F37" s="15">
        <f>SUM(F33:F36)</f>
        <v>17219.42</v>
      </c>
      <c r="G37" s="8"/>
      <c r="H37" s="8"/>
      <c r="I37" s="29"/>
      <c r="J37" s="8"/>
      <c r="K37" s="8"/>
      <c r="L37" s="8"/>
      <c r="M37" s="16">
        <f>M30+K32-F37</f>
        <v>22106.98</v>
      </c>
    </row>
    <row r="38" ht="64.5" spans="1:13">
      <c r="A38" s="8"/>
      <c r="B38" s="8"/>
      <c r="C38" s="2"/>
      <c r="D38" s="2"/>
      <c r="E38" s="13"/>
      <c r="F38" s="20"/>
      <c r="G38" s="8"/>
      <c r="H38" s="2">
        <v>4</v>
      </c>
      <c r="I38" s="2">
        <v>30</v>
      </c>
      <c r="J38" s="21" t="s">
        <v>44</v>
      </c>
      <c r="K38" s="22">
        <v>22112.64</v>
      </c>
      <c r="L38" s="24"/>
      <c r="M38" s="23"/>
    </row>
    <row r="39" ht="18.75" spans="1:13">
      <c r="A39" s="4" t="s">
        <v>45</v>
      </c>
      <c r="B39" s="5"/>
      <c r="C39" s="5"/>
      <c r="D39" s="5"/>
      <c r="E39" s="5"/>
      <c r="F39" s="5"/>
      <c r="G39" s="5"/>
      <c r="H39" s="5"/>
      <c r="I39" s="5"/>
      <c r="J39" s="5"/>
      <c r="K39" s="15">
        <f>SUM(K38:K38)</f>
        <v>22112.64</v>
      </c>
      <c r="L39" s="8"/>
      <c r="M39" s="8"/>
    </row>
    <row r="40" ht="64.5" spans="1:13">
      <c r="A40" s="8"/>
      <c r="B40" s="8"/>
      <c r="C40" s="2">
        <v>4</v>
      </c>
      <c r="D40" s="2">
        <v>30</v>
      </c>
      <c r="E40" s="21" t="s">
        <v>46</v>
      </c>
      <c r="F40" s="22">
        <v>11170.26</v>
      </c>
      <c r="G40" s="23"/>
      <c r="H40" s="24"/>
      <c r="I40" s="29"/>
      <c r="J40" s="8"/>
      <c r="K40" s="8"/>
      <c r="L40" s="8"/>
      <c r="M40" s="8"/>
    </row>
    <row r="41" ht="64.5" spans="1:13">
      <c r="A41" s="8"/>
      <c r="B41" s="8"/>
      <c r="C41" s="2">
        <v>4</v>
      </c>
      <c r="D41" s="2">
        <v>30</v>
      </c>
      <c r="E41" s="21" t="s">
        <v>47</v>
      </c>
      <c r="F41" s="22">
        <v>3965.96</v>
      </c>
      <c r="G41" s="23"/>
      <c r="H41" s="24"/>
      <c r="I41" s="29"/>
      <c r="J41" s="8"/>
      <c r="K41" s="8"/>
      <c r="L41" s="8"/>
      <c r="M41" s="8"/>
    </row>
    <row r="42" ht="64.5" spans="1:13">
      <c r="A42" s="8"/>
      <c r="B42" s="8"/>
      <c r="C42" s="2">
        <v>4</v>
      </c>
      <c r="D42" s="2">
        <v>30</v>
      </c>
      <c r="E42" s="25" t="s">
        <v>48</v>
      </c>
      <c r="F42" s="26">
        <v>1164</v>
      </c>
      <c r="G42" s="23"/>
      <c r="H42" s="24"/>
      <c r="I42" s="29"/>
      <c r="J42" s="8"/>
      <c r="K42" s="8"/>
      <c r="L42" s="8"/>
      <c r="M42" s="8"/>
    </row>
    <row r="43" ht="18.75" spans="1:13">
      <c r="A43" s="4" t="s">
        <v>49</v>
      </c>
      <c r="B43" s="5"/>
      <c r="C43" s="5"/>
      <c r="D43" s="5"/>
      <c r="E43" s="5"/>
      <c r="F43" s="15">
        <f>SUM(F40:F42)</f>
        <v>16300.22</v>
      </c>
      <c r="G43" s="8"/>
      <c r="H43" s="9"/>
      <c r="I43" s="29"/>
      <c r="J43" s="8"/>
      <c r="K43" s="8"/>
      <c r="L43" s="8"/>
      <c r="M43" s="16">
        <f>M37+K39-F43</f>
        <v>27919.4</v>
      </c>
    </row>
    <row r="44" ht="38.25" spans="1:13">
      <c r="A44" s="8"/>
      <c r="B44" s="8"/>
      <c r="C44" s="2"/>
      <c r="D44" s="2"/>
      <c r="E44" s="13"/>
      <c r="F44" s="20"/>
      <c r="G44" s="8"/>
      <c r="H44" s="2">
        <v>5</v>
      </c>
      <c r="I44" s="2">
        <v>31</v>
      </c>
      <c r="J44" s="25" t="s">
        <v>50</v>
      </c>
      <c r="K44" s="26">
        <v>32000</v>
      </c>
      <c r="L44" s="27"/>
      <c r="M44" s="23"/>
    </row>
    <row r="45" ht="18.75" spans="1:13">
      <c r="A45" s="4" t="s">
        <v>51</v>
      </c>
      <c r="B45" s="5"/>
      <c r="C45" s="5"/>
      <c r="D45" s="5"/>
      <c r="E45" s="5"/>
      <c r="F45" s="5"/>
      <c r="G45" s="5"/>
      <c r="H45" s="5"/>
      <c r="I45" s="5"/>
      <c r="J45" s="5"/>
      <c r="K45" s="8">
        <f>SUM(K44:K44)</f>
        <v>32000</v>
      </c>
      <c r="L45" s="8"/>
      <c r="M45" s="8"/>
    </row>
    <row r="46" ht="51.75" spans="1:13">
      <c r="A46" s="8"/>
      <c r="B46" s="8"/>
      <c r="C46" s="2">
        <v>5</v>
      </c>
      <c r="D46" s="2">
        <v>31</v>
      </c>
      <c r="E46" s="21" t="s">
        <v>52</v>
      </c>
      <c r="F46" s="21" t="s">
        <v>53</v>
      </c>
      <c r="G46" s="22">
        <v>11170.26</v>
      </c>
      <c r="H46" s="24"/>
      <c r="I46" s="29"/>
      <c r="J46" s="8"/>
      <c r="K46" s="8"/>
      <c r="L46" s="8"/>
      <c r="M46" s="8"/>
    </row>
    <row r="47" ht="64.5" spans="1:13">
      <c r="A47" s="8"/>
      <c r="B47" s="8"/>
      <c r="C47" s="2">
        <v>5</v>
      </c>
      <c r="D47" s="2">
        <v>31</v>
      </c>
      <c r="E47" s="21" t="s">
        <v>54</v>
      </c>
      <c r="F47" s="21" t="s">
        <v>53</v>
      </c>
      <c r="G47" s="22">
        <v>1164</v>
      </c>
      <c r="H47" s="24"/>
      <c r="I47" s="29"/>
      <c r="J47" s="8"/>
      <c r="K47" s="8"/>
      <c r="L47" s="8"/>
      <c r="M47" s="8"/>
    </row>
    <row r="48" ht="51.75" spans="1:13">
      <c r="A48" s="8"/>
      <c r="B48" s="8"/>
      <c r="C48" s="2">
        <v>5</v>
      </c>
      <c r="D48" s="2">
        <v>31</v>
      </c>
      <c r="E48" s="21" t="s">
        <v>55</v>
      </c>
      <c r="F48" s="21" t="s">
        <v>53</v>
      </c>
      <c r="G48" s="22">
        <v>3965.96</v>
      </c>
      <c r="H48" s="24"/>
      <c r="I48" s="29"/>
      <c r="J48" s="8"/>
      <c r="K48" s="8"/>
      <c r="L48" s="8"/>
      <c r="M48" s="8"/>
    </row>
    <row r="49" ht="64.5" spans="1:13">
      <c r="A49" s="8"/>
      <c r="B49" s="8"/>
      <c r="C49" s="2">
        <v>5</v>
      </c>
      <c r="D49" s="2">
        <v>31</v>
      </c>
      <c r="E49" s="21" t="s">
        <v>56</v>
      </c>
      <c r="F49" s="21" t="s">
        <v>53</v>
      </c>
      <c r="G49" s="22">
        <v>6164</v>
      </c>
      <c r="H49" s="24"/>
      <c r="I49" s="29"/>
      <c r="J49" s="8"/>
      <c r="K49" s="8"/>
      <c r="L49" s="8"/>
      <c r="M49" s="8"/>
    </row>
    <row r="50" ht="39.75" spans="1:13">
      <c r="A50" s="8"/>
      <c r="B50" s="8"/>
      <c r="C50" s="2">
        <v>5</v>
      </c>
      <c r="D50" s="2">
        <v>31</v>
      </c>
      <c r="E50" s="25" t="s">
        <v>57</v>
      </c>
      <c r="F50" s="25" t="s">
        <v>53</v>
      </c>
      <c r="G50" s="26">
        <v>36000</v>
      </c>
      <c r="H50" s="27"/>
      <c r="I50" s="29"/>
      <c r="J50" s="8"/>
      <c r="K50" s="8"/>
      <c r="L50" s="8"/>
      <c r="M50" s="8"/>
    </row>
    <row r="51" ht="18.75" spans="1:13">
      <c r="A51" s="2" t="s">
        <v>58</v>
      </c>
      <c r="B51" s="2"/>
      <c r="C51" s="2"/>
      <c r="D51" s="2"/>
      <c r="E51" s="2"/>
      <c r="F51" s="2"/>
      <c r="G51" s="26">
        <f>SUM(G46:G50)</f>
        <v>58464.22</v>
      </c>
      <c r="H51" s="27"/>
      <c r="I51" s="29"/>
      <c r="J51" s="8"/>
      <c r="K51" s="8"/>
      <c r="L51" s="8"/>
      <c r="M51" s="8">
        <f>M43+K45-G51</f>
        <v>1455.17999999999</v>
      </c>
    </row>
    <row r="52" ht="51.75" spans="1:13">
      <c r="A52" s="8"/>
      <c r="B52" s="8"/>
      <c r="C52" s="2"/>
      <c r="D52" s="2"/>
      <c r="E52" s="25"/>
      <c r="F52" s="25"/>
      <c r="G52" s="26"/>
      <c r="H52" s="2">
        <v>6</v>
      </c>
      <c r="I52" s="2">
        <v>30</v>
      </c>
      <c r="J52" s="21" t="s">
        <v>59</v>
      </c>
      <c r="K52" s="22">
        <v>21600</v>
      </c>
      <c r="L52" s="8"/>
      <c r="M52" s="8"/>
    </row>
    <row r="53" ht="25.5" spans="1:13">
      <c r="A53" s="8"/>
      <c r="B53" s="8"/>
      <c r="C53" s="2"/>
      <c r="D53" s="2"/>
      <c r="E53" s="25"/>
      <c r="F53" s="25"/>
      <c r="G53" s="26"/>
      <c r="H53" s="2">
        <v>6</v>
      </c>
      <c r="I53" s="2">
        <v>30</v>
      </c>
      <c r="J53" s="21" t="s">
        <v>60</v>
      </c>
      <c r="K53" s="22">
        <v>118100</v>
      </c>
      <c r="L53" s="8"/>
      <c r="M53" s="8"/>
    </row>
    <row r="54" ht="18.75" spans="1:13">
      <c r="A54" s="8"/>
      <c r="B54" s="8"/>
      <c r="C54" s="2"/>
      <c r="D54" s="2"/>
      <c r="E54" s="25"/>
      <c r="F54" s="25"/>
      <c r="G54" s="26"/>
      <c r="H54" s="2">
        <v>6</v>
      </c>
      <c r="I54" s="2">
        <v>30</v>
      </c>
      <c r="J54" s="21" t="s">
        <v>61</v>
      </c>
      <c r="K54" s="31">
        <v>5.85</v>
      </c>
      <c r="L54" s="8"/>
      <c r="M54" s="8"/>
    </row>
    <row r="55" ht="18.75" spans="1:13">
      <c r="A55" s="4" t="s">
        <v>62</v>
      </c>
      <c r="B55" s="5"/>
      <c r="C55" s="5"/>
      <c r="D55" s="5"/>
      <c r="E55" s="5"/>
      <c r="F55" s="5"/>
      <c r="G55" s="5"/>
      <c r="H55" s="5"/>
      <c r="I55" s="5"/>
      <c r="J55" s="28"/>
      <c r="K55" s="8">
        <f>SUM(K52:K54)</f>
        <v>139705.85</v>
      </c>
      <c r="L55" s="8"/>
      <c r="M55" s="8"/>
    </row>
    <row r="56" ht="51.75" spans="1:13">
      <c r="A56" s="8"/>
      <c r="B56" s="8"/>
      <c r="C56" s="2">
        <v>6</v>
      </c>
      <c r="D56" s="2">
        <v>30</v>
      </c>
      <c r="E56" s="21" t="s">
        <v>63</v>
      </c>
      <c r="F56" s="22">
        <v>11170.26</v>
      </c>
      <c r="G56" s="26"/>
      <c r="H56" s="27"/>
      <c r="I56" s="29"/>
      <c r="J56" s="8"/>
      <c r="K56" s="8"/>
      <c r="L56" s="8"/>
      <c r="M56" s="8"/>
    </row>
    <row r="57" ht="64.5" spans="1:13">
      <c r="A57" s="8"/>
      <c r="B57" s="8"/>
      <c r="C57" s="2">
        <v>6</v>
      </c>
      <c r="D57" s="2">
        <v>30</v>
      </c>
      <c r="E57" s="21" t="s">
        <v>64</v>
      </c>
      <c r="F57" s="22">
        <v>1164</v>
      </c>
      <c r="G57" s="26"/>
      <c r="H57" s="27"/>
      <c r="I57" s="29"/>
      <c r="J57" s="8"/>
      <c r="K57" s="8"/>
      <c r="L57" s="8"/>
      <c r="M57" s="8"/>
    </row>
    <row r="58" ht="51.75" spans="1:13">
      <c r="A58" s="8"/>
      <c r="B58" s="8"/>
      <c r="C58" s="2">
        <v>6</v>
      </c>
      <c r="D58" s="2">
        <v>30</v>
      </c>
      <c r="E58" s="21" t="s">
        <v>65</v>
      </c>
      <c r="F58" s="22">
        <v>3965.96</v>
      </c>
      <c r="G58" s="26"/>
      <c r="H58" s="27"/>
      <c r="I58" s="29"/>
      <c r="J58" s="8"/>
      <c r="K58" s="8"/>
      <c r="L58" s="8"/>
      <c r="M58" s="8"/>
    </row>
    <row r="59" ht="38.25" spans="1:13">
      <c r="A59" s="8"/>
      <c r="B59" s="8"/>
      <c r="C59" s="2">
        <v>6</v>
      </c>
      <c r="D59" s="2">
        <v>30</v>
      </c>
      <c r="E59" s="21" t="s">
        <v>66</v>
      </c>
      <c r="F59" s="22">
        <v>32000</v>
      </c>
      <c r="G59" s="26"/>
      <c r="H59" s="27"/>
      <c r="I59" s="29"/>
      <c r="J59" s="8"/>
      <c r="K59" s="8"/>
      <c r="L59" s="8"/>
      <c r="M59" s="8"/>
    </row>
    <row r="60" ht="18.75" spans="1:13">
      <c r="A60" s="4" t="s">
        <v>67</v>
      </c>
      <c r="B60" s="5"/>
      <c r="C60" s="5"/>
      <c r="D60" s="5"/>
      <c r="E60" s="5"/>
      <c r="F60" s="22">
        <f>SUM(F56:F59)</f>
        <v>48300.22</v>
      </c>
      <c r="G60" s="26"/>
      <c r="H60" s="27"/>
      <c r="I60" s="29"/>
      <c r="J60" s="8"/>
      <c r="K60" s="8"/>
      <c r="L60" s="8"/>
      <c r="M60" s="8">
        <f>M51+K55-F60</f>
        <v>92860.81</v>
      </c>
    </row>
    <row r="61" ht="76.5" spans="1:13">
      <c r="A61" s="8"/>
      <c r="B61" s="8"/>
      <c r="C61" s="2"/>
      <c r="D61" s="2"/>
      <c r="E61" s="25"/>
      <c r="F61" s="25"/>
      <c r="G61" s="26"/>
      <c r="H61" s="2">
        <v>7</v>
      </c>
      <c r="I61" s="2">
        <v>31</v>
      </c>
      <c r="J61" s="21" t="s">
        <v>68</v>
      </c>
      <c r="K61" s="22">
        <v>2400</v>
      </c>
      <c r="L61" s="8"/>
      <c r="M61" s="8"/>
    </row>
  </sheetData>
  <mergeCells count="17">
    <mergeCell ref="A1:M1"/>
    <mergeCell ref="C2:G2"/>
    <mergeCell ref="H2:L2"/>
    <mergeCell ref="A7:J7"/>
    <mergeCell ref="A26:E26"/>
    <mergeCell ref="A30:E30"/>
    <mergeCell ref="A32:J32"/>
    <mergeCell ref="A37:E37"/>
    <mergeCell ref="A39:J39"/>
    <mergeCell ref="A43:E43"/>
    <mergeCell ref="A45:J45"/>
    <mergeCell ref="A51:F51"/>
    <mergeCell ref="A55:J55"/>
    <mergeCell ref="A60:E60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Ζゅº譞</cp:lastModifiedBy>
  <dcterms:created xsi:type="dcterms:W3CDTF">2025-10-28T07:14:00Z</dcterms:created>
  <dcterms:modified xsi:type="dcterms:W3CDTF">2025-10-28T07:17:50Z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C2500E4A092B43EF8E1441DC7412CB99_11</vt:lpwstr>
  </property>
  <property fmtid="{D5CDD505-2E9C-101B-9397-08002B2CF9AE}" pid="3" name="KSOProductBuildVer">
    <vt:lpwstr>2052-12.1.0.23125</vt:lpwstr>
  </property>
</Properties>
</file>