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入库表" sheetId="1" r:id="rId1"/>
    <sheet name="数据源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入库表!$A$4:$AA$147</definedName>
    <definedName name="“一站式”社区综合服务设施建设">[1]sheet2!#REF!</definedName>
    <definedName name="创业就业项目">[2]sheet2!$B$2:$B$7</definedName>
    <definedName name="产业发展项目">[3]sheet2!$A$2:$A$7</definedName>
    <definedName name="安全饮水工程">[4]sheet2!$R$11:$R$15</definedName>
    <definedName name="_xlnm.Print_Titles" localSheetId="0">入库表!$3:$4</definedName>
  </definedNames>
  <calcPr calcId="144525" iterate="1" iterateCount="1" iterateDelta="0.001"/>
</workbook>
</file>

<file path=xl/sharedStrings.xml><?xml version="1.0" encoding="utf-8"?>
<sst xmlns="http://schemas.openxmlformats.org/spreadsheetml/2006/main" count="2519" uniqueCount="574">
  <si>
    <t>附件2：</t>
  </si>
  <si>
    <t>上犹县2025年省级财政衔接推进乡村振兴补助资金（提前批次）项目计划表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</si>
  <si>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</si>
  <si>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</si>
  <si>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</si>
  <si>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</si>
  <si>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</si>
  <si>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</si>
  <si>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</si>
  <si>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</si>
  <si>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</si>
  <si>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</si>
  <si>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</si>
  <si>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</si>
  <si>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</si>
  <si>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</si>
  <si>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</si>
  <si>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</si>
  <si>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</si>
  <si>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</si>
  <si>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</si>
  <si>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</si>
  <si>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</si>
  <si>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</si>
  <si>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</si>
  <si>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资金类别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</si>
  <si>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</si>
  <si>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</si>
  <si>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</si>
  <si>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</si>
  <si>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</si>
  <si>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</si>
  <si>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</si>
  <si>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</si>
  <si>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1、产业配套基础设施</t>
  </si>
  <si>
    <t>竹山村产业基地配套设施新建工程</t>
  </si>
  <si>
    <t>新建</t>
  </si>
  <si>
    <t>2025.1-2025.12</t>
  </si>
  <si>
    <t>上犹县</t>
  </si>
  <si>
    <t>梅水乡</t>
  </si>
  <si>
    <t>竹山村</t>
  </si>
  <si>
    <t>是</t>
  </si>
  <si>
    <t>否</t>
  </si>
  <si>
    <t>产业发展项目</t>
  </si>
  <si>
    <t>产业配套基础设施</t>
  </si>
  <si>
    <t>产业园（区）</t>
  </si>
  <si>
    <t>巩固拓展脱贫攻坚成果</t>
  </si>
  <si>
    <t>新建产业基地大棚、蔬菜大棚维修，基地硬化约500平方米，相关配套基础设施等</t>
  </si>
  <si>
    <t>带动农村产业发展，惠及农户就业，实现增收致富。</t>
  </si>
  <si>
    <t>95%以上</t>
  </si>
  <si>
    <t>梅水乡胡东长</t>
  </si>
  <si>
    <t>蛛岭制酒厂房配套设施建设</t>
  </si>
  <si>
    <t>2025.01-2025.12</t>
  </si>
  <si>
    <t>营前镇</t>
  </si>
  <si>
    <t>蛛岭村</t>
  </si>
  <si>
    <t>厂房配套设施完善1处。</t>
  </si>
  <si>
    <t>（一）发展村集体产业，引领村级产业发展。
（二）项目建设完成后，可增加吸纳2人就业，人均增收4000元以上。</t>
  </si>
  <si>
    <t>石溪村冷库建设项目</t>
  </si>
  <si>
    <t>石溪村</t>
  </si>
  <si>
    <t>建设冷库占地90平方及，地面改建300平方米等设施建设</t>
  </si>
  <si>
    <t>（一）发展村集体产业，引领村级产业发展，每年可为村集体增收2.5万元以上。
（二）项目建设完成后，可吸纳约6人就业，人均增收2000元以上。</t>
  </si>
  <si>
    <t>蛛岭村龙下鸽子厂提升改造</t>
  </si>
  <si>
    <t>改建</t>
  </si>
  <si>
    <t>厂棚搭建120平方米及附属基础设施建设。</t>
  </si>
  <si>
    <t>（一）完善村集体产业，带动脱贫户就业。</t>
  </si>
  <si>
    <t>新溪村松树岗茶叶基地水肥一体灌溉设施建设</t>
  </si>
  <si>
    <t>新溪村</t>
  </si>
  <si>
    <t>水肥一体化灌溉设施建设200亩。</t>
  </si>
  <si>
    <t>（一）发展村集体产业，引领村级产业发展，每年可为村集体增收1.8万元。
（二）项目建设完成后，可增加吸纳约1人就业，人均增收3000元以上。</t>
  </si>
  <si>
    <t>长岭村蔬菜大棚引水灌溉设施建设项目</t>
  </si>
  <si>
    <t>紫阳乡</t>
  </si>
  <si>
    <t>长岭村</t>
  </si>
  <si>
    <t>抽水泵一台，铺设约600米的PVC供水管道，更换破损大棚薄膜，土壤改良50亩等其他附属设施</t>
  </si>
  <si>
    <t>（一）吸纳4户脱贫人口就业，每户每年预计增收0.2万元
（二）投产后发展村集体经济，预计每年增加村集体收入增加1万元，预计收益的60%可用于公益性岗位、分红等。</t>
  </si>
  <si>
    <t>紫阳乡江凌风</t>
  </si>
  <si>
    <t>清溪村永坑蔬菜大棚基础设施完善</t>
  </si>
  <si>
    <t>油石乡</t>
  </si>
  <si>
    <t>清溪村</t>
  </si>
  <si>
    <t>大棚维修及换膜10亩，新建泵房2座，DN110灌溉管网1500米</t>
  </si>
  <si>
    <t>1、维修蔬菜大棚，完善基础设施，提升产业效益；2、促进农户生产积极性；3、农户投工投劳，获得收入；促进乡村产业发展。</t>
  </si>
  <si>
    <t>96%以上</t>
  </si>
  <si>
    <t>油石乡徐清洋</t>
  </si>
  <si>
    <t>2、加工流通场地设施</t>
  </si>
  <si>
    <t>东山镇中稍农业钢架大棚建设</t>
  </si>
  <si>
    <t>东山镇</t>
  </si>
  <si>
    <t>中稍村</t>
  </si>
  <si>
    <t>加工流通场地设施</t>
  </si>
  <si>
    <t>产地初加工和精深加工</t>
  </si>
  <si>
    <t>设施标准.长64.8M*宽21.4M*高7.5米轻钢结构大棚含基础，地面平整,基础设施建设；土地平整3-5公分,厂房及周边路道硬化厚度10cm，c25混泥土,10CM碎石垫层等。</t>
  </si>
  <si>
    <t>（一）投产后带动村集体经济增收，高桥、沿河、广田村采用飞地模式，预计各村每年增收3万。
（二）带动村民投工投劳，务工就业增收，预计带动5户，每户增收1800元。</t>
  </si>
  <si>
    <t>东山镇李超</t>
  </si>
  <si>
    <t>沿河村</t>
  </si>
  <si>
    <t>黄竹头村竹制品厂设备改造提升项目</t>
  </si>
  <si>
    <t>提升改造</t>
  </si>
  <si>
    <t>五指峰乡</t>
  </si>
  <si>
    <t>象形村</t>
  </si>
  <si>
    <t>自动大破机2台，锯台1套，抛光机2台，削尖机5台，选筷机2台等</t>
  </si>
  <si>
    <t>1、竹制品加工厂带动农户就业务工，预计带动12户46人，户年均增收0.8万元；2、竹制品加工厂以市场价格收购周边农户的毛竹，带动周边毛竹产业发展，预计带动135户539人，户年均增收0.65万元；3、村集体经济收益1.68万元，预计70%收益以分红、公益性事业建设等方式用于脱贫人口</t>
  </si>
  <si>
    <t>五指峰乡   黄斌斌</t>
  </si>
  <si>
    <t>黄竹头村</t>
  </si>
  <si>
    <t>上湾村集体酒厂提升</t>
  </si>
  <si>
    <t>上湾村</t>
  </si>
  <si>
    <t>配套设施完善300平方米。</t>
  </si>
  <si>
    <t>（一）发展村集体产业，引领村级产业发展，每年可为村集体增收1万元以上。
（二）项目建设过程中，可带动约2人投工投劳，人均增收1500元以上。
（三）项目建设完成后，可增加吸纳约1人就业，人均增收5000元以上。</t>
  </si>
  <si>
    <t>下湾村茶叶设备项目</t>
  </si>
  <si>
    <t>下湾村</t>
  </si>
  <si>
    <t>微调机、滚筒杀青机、理条机自动杀青机、P格机、揉捻机、茶叶烘干机、茶叶提香机。</t>
  </si>
  <si>
    <t>（一）发展壮大村集体经济，链接本村农户受益。
（二）项目建设完成后，可吸纳1人就业，人均增收3000元以上。</t>
  </si>
  <si>
    <t>紫阳乡下佐村瓶装水生产设施采购项目</t>
  </si>
  <si>
    <t>2025.4-2025.12</t>
  </si>
  <si>
    <t>下佐村</t>
  </si>
  <si>
    <t>瓶装水生产设备采购1套，其它附属设施建设</t>
  </si>
  <si>
    <t>（一）吸纳20户脱贫人口就业，每户每年预计增收0.3万元
（二）投产后发展村集体经济，预计每年增加村集体收入增加30万元，预计收益的61%可用于公益性岗位、分红等。</t>
  </si>
  <si>
    <t>3、生产基地</t>
  </si>
  <si>
    <t>茶坑、长坑村无花果种植项目</t>
  </si>
  <si>
    <t>陡水镇</t>
  </si>
  <si>
    <t>茶坑村、长坑村</t>
  </si>
  <si>
    <t>生产基地</t>
  </si>
  <si>
    <t>种植基地</t>
  </si>
  <si>
    <t>种植无花果约16.28亩。</t>
  </si>
  <si>
    <t>（一）链接经营主体，预计每年增加村集体收入0.6万元，收益的60%用于公益性岗位等。                                     （二）群众参与项目建设投工投劳，预计吸纳6名劳动人员，其中脱贫户劳动人员4人，每户预计增收1500元。
（三）项目建成后提升周边环境，带动当地乡村旅游发展。</t>
  </si>
  <si>
    <t>陡水镇郭燕</t>
  </si>
  <si>
    <t>田心大棚建设</t>
  </si>
  <si>
    <t>新建村</t>
  </si>
  <si>
    <t>洋田飞地在新建村建设采摘大棚约6亩，新建农用井1口，排水沟建设300米，其它相关配套设施完善等。</t>
  </si>
  <si>
    <t>群众参与项目建设投工投劳，预计吸纳2名劳动人员，每户预计增收1800元。</t>
  </si>
  <si>
    <t>洋田村</t>
  </si>
  <si>
    <t>石崇村村集体农产品基地扩建</t>
  </si>
  <si>
    <t>社溪镇</t>
  </si>
  <si>
    <t>石崇村</t>
  </si>
  <si>
    <t>新开梯带60亩，生产路500米，50给水管300米，32给水管500米，踏步100米</t>
  </si>
  <si>
    <t>1、基地出租收益共约2.5万元/年，增加村集体收入；2、为周边村民提供就业岗位</t>
  </si>
  <si>
    <t>社溪镇  朱学良</t>
  </si>
  <si>
    <t>高洞果园种植基地建设</t>
  </si>
  <si>
    <t>2025年1月-2025年12月</t>
  </si>
  <si>
    <t>双溪乡</t>
  </si>
  <si>
    <t>高洞村</t>
  </si>
  <si>
    <t>新开果园基地约30亩及产业道路、灌溉设施等</t>
  </si>
  <si>
    <t>1.壮大村集体经济收入，巩固脱贫村脱贫成效。
2.农户适当投工投劳改善生产条件，实现增收致富。</t>
  </si>
  <si>
    <t>双溪乡   龙永健</t>
  </si>
  <si>
    <t>大布村</t>
  </si>
  <si>
    <t>新圩茶叶基地抚育项目</t>
  </si>
  <si>
    <t xml:space="preserve">新建 </t>
  </si>
  <si>
    <t>2025年01月-2025年11月</t>
  </si>
  <si>
    <t>寺下镇</t>
  </si>
  <si>
    <t>新圩村</t>
  </si>
  <si>
    <t>茶苗补种约30亩，生产道、排水沟维护约800米，塌方清理等</t>
  </si>
  <si>
    <t>（一）提升村集体产业效能（二）农户参与适当务工，获得收入。</t>
  </si>
  <si>
    <t>寺下镇
毛芳舒</t>
  </si>
  <si>
    <t>河唇村直坑尾种植基地建设</t>
  </si>
  <si>
    <t>河唇村</t>
  </si>
  <si>
    <t>90亩种植基地条带建设、道路等附属设施，土地流转</t>
  </si>
  <si>
    <t>1、进一步增强本村村集体经济产业，增加村集体收入2万元；2、投工投劳，增加贫困人口收入</t>
  </si>
  <si>
    <t>二、巩固三保障成果项目</t>
  </si>
  <si>
    <t>黄埠镇房屋改造项目</t>
  </si>
  <si>
    <t>黄埠镇</t>
  </si>
  <si>
    <t>各村</t>
  </si>
  <si>
    <t>巩固“三保障”成果项目</t>
  </si>
  <si>
    <t>住房</t>
  </si>
  <si>
    <t>农村危房改造等农房改造</t>
  </si>
  <si>
    <t>黄泽亮、张伟、黄沛芳、王景伦、黄泽振、黄泽都、黄性财、王梅英、曾明华、黄性葵、廖忠合、廖忠清、李舒群、曾寿东、谢春香、严欠娣等房屋改造</t>
  </si>
  <si>
    <t>群众参与项目建设投工投劳，预计吸纳6名劳动人员，每户预计增收2000元。</t>
  </si>
  <si>
    <t>黄埠镇   赖光洪</t>
  </si>
  <si>
    <t>黄沙村、坑中村、龙头村、崖坑村</t>
  </si>
  <si>
    <t>三、就业项目</t>
  </si>
  <si>
    <t>务工就业奖励</t>
  </si>
  <si>
    <t>各乡镇</t>
  </si>
  <si>
    <t>就业项目</t>
  </si>
  <si>
    <t>就业</t>
  </si>
  <si>
    <t>帮扶车间建设</t>
  </si>
  <si>
    <t>务工奖励</t>
  </si>
  <si>
    <t>脱贫户适当投工投劳等就业扶贫项目，提高了脱贫户的收益，改善脱贫户的生活水平。</t>
  </si>
  <si>
    <t>各相关村</t>
  </si>
  <si>
    <t>四、乡村建设行动</t>
  </si>
  <si>
    <t>1、农村道路</t>
  </si>
  <si>
    <t>泥坑茶叶基地基础设施完善项目</t>
  </si>
  <si>
    <t>泥坑村</t>
  </si>
  <si>
    <t>乡村建设行动</t>
  </si>
  <si>
    <t>农村基础设施（含普惠性产业配套基础设施）</t>
  </si>
  <si>
    <t>产业路、资源路、旅游路建设</t>
  </si>
  <si>
    <t>产业道路拓宽900平方米，灌溉喷淋设施建设等</t>
  </si>
  <si>
    <t>提升村集体经济产业基地效能，农户参与适当务工，获得收入。务工农户年收入增收约1500元。</t>
  </si>
  <si>
    <t>岗坑组道路硬化工程</t>
  </si>
  <si>
    <t>安和乡</t>
  </si>
  <si>
    <t>安和村</t>
  </si>
  <si>
    <t>农村道路建设（通村、通户、小型桥梁路）</t>
  </si>
  <si>
    <t>18公分厚道路建设2000平方米等</t>
  </si>
  <si>
    <t>改善人居环境、村内基础设施条件，补短板提高乡村居住条件</t>
  </si>
  <si>
    <t>安和乡黄宇正</t>
  </si>
  <si>
    <t>陶朱村垇孜下至半径基础设施维修提升项目</t>
  </si>
  <si>
    <t>陶朱村</t>
  </si>
  <si>
    <t>水毁维修堡坎加基础约150立方米，道路硬化约180米</t>
  </si>
  <si>
    <t>茶亭村组道路硬化项目</t>
  </si>
  <si>
    <t>茶亭村</t>
  </si>
  <si>
    <t>道路硬化2000平方米、堡坎140立方米等设施</t>
  </si>
  <si>
    <t>可使89户265人实现户均增收200元以上</t>
  </si>
  <si>
    <t>团结通组道路维修扩宽硬化项目</t>
  </si>
  <si>
    <t>元鱼村</t>
  </si>
  <si>
    <t>道路维修扩宽至4.5米，硬化400米等设施</t>
  </si>
  <si>
    <t>陡水镇道路维修项目</t>
  </si>
  <si>
    <t>茶坑村、长坑村、月仔村、红星村</t>
  </si>
  <si>
    <t>拟对陡水镇区域内2.5公里破损道路进行维修，路宽3.5米。</t>
  </si>
  <si>
    <t>（一）改善村内基础设施条件，巩固脱贫成效。             （二）群众参与项目建设投工投劳，预计吸纳20名劳动人员，其中脱贫户劳动人员12人，每户预计增收2500元。
（三）项目建成后提升周边环境，方便群众通行，带动农户进行务工。</t>
  </si>
  <si>
    <t>感坑村村部周边道路硬化</t>
  </si>
  <si>
    <t>感坑村</t>
  </si>
  <si>
    <t>感坑道路硬化长330、宽5米等</t>
  </si>
  <si>
    <t>改善当地居民生产、生活出行，提高当地居民生活水平。可带动8名脱贫人口务工，人均年收入可增加2000元以上。</t>
  </si>
  <si>
    <t>龙头村通组路、入户道路维修硬化项目</t>
  </si>
  <si>
    <t>龙头村</t>
  </si>
  <si>
    <t>清理破损道路4200㎡，路基加固道路硬化3200㎡</t>
  </si>
  <si>
    <t>（一）改善村内基础设施条件，优化村庄人居环境，消除安全隐患，有利于群众出行，巩固脱贫攻坚成效。（二）农户参与适当劳工，获得收入。（三）农户适当投工投劳改善生产生活条件，实现增收致富。</t>
  </si>
  <si>
    <t>园村到窑下道路拓宽项目</t>
  </si>
  <si>
    <t>园村村</t>
  </si>
  <si>
    <t>园村至窑下道路拓宽约2米,长约1000米。</t>
  </si>
  <si>
    <t>（一）改善村内基础设施条件，巩固脱贫村脱贫成效。（二）农户适当投工投劳改善生产条件，实现增收致富。</t>
  </si>
  <si>
    <t>上寨村路面硬化工程</t>
  </si>
  <si>
    <t>平富乡</t>
  </si>
  <si>
    <t>上寨村</t>
  </si>
  <si>
    <t>路面硬化约3700平方米等</t>
  </si>
  <si>
    <t>一、产出指标：1.数量：（详见建设规模）；2.质量：合格；3.时效：（详见时间进度）；
二、效益指标：群众投工投劳，增加收入；
三、满意度指标：服务对象满意率96%。</t>
  </si>
  <si>
    <t>平富乡   骆炳铮</t>
  </si>
  <si>
    <t>社溪镇小水坝蔬菜水稻基地道路硬化</t>
  </si>
  <si>
    <t>社溪村</t>
  </si>
  <si>
    <t>道路硬化1.35公里，宽3.5，厚18CM，涵管81米公里</t>
  </si>
  <si>
    <t>1、改善大棚蔬菜基地和水稻道路设施，方便生产生活；2、优化营商环境</t>
  </si>
  <si>
    <t>大安村上河至大塘水库产业道路建设</t>
  </si>
  <si>
    <t>大安村</t>
  </si>
  <si>
    <t>浆砌片石堡坎450立方米，回填土方3000立方米</t>
  </si>
  <si>
    <t>1、改善村容村貌，提升群众幸福感和满意度；2、提高出行安全</t>
  </si>
  <si>
    <t>大安村丰源山塘提升</t>
  </si>
  <si>
    <t>溢洪道32.5米，宽1.5米，清淤3300立方米等</t>
  </si>
  <si>
    <t>满足当地200多亩农田灌溉</t>
  </si>
  <si>
    <t>社溪村桥头、圩一组道路硬化</t>
  </si>
  <si>
    <t>道路硬化350米，挡土墙30立方米</t>
  </si>
  <si>
    <t>李屋至爱联道路拓宽建设</t>
  </si>
  <si>
    <t>小石门村</t>
  </si>
  <si>
    <t>道路拓宽硬化约1800平方米及堡坎修筑等基础设施建设</t>
  </si>
  <si>
    <t>改善村内基础设施条件，巩固脱贫成效。农户适当投工投劳改善生产生活条件，实现增收致富。农户参与适当务工，获得收入。</t>
  </si>
  <si>
    <t>石边片道路建设</t>
  </si>
  <si>
    <t>大石门村</t>
  </si>
  <si>
    <t>道路硬化约2000平方米等基础设施建设</t>
  </si>
  <si>
    <t>上门楼道路建设</t>
  </si>
  <si>
    <t>道路硬化约3500平方米等基础设施建设</t>
  </si>
  <si>
    <t>游溪组道路维修建设</t>
  </si>
  <si>
    <t>左溪村</t>
  </si>
  <si>
    <t>道路硬化约1500平方米等基础设施建设</t>
  </si>
  <si>
    <t>塘湾组桥梁建设</t>
  </si>
  <si>
    <t>水头村</t>
  </si>
  <si>
    <t>新建桥梁一座长16米，宽4米等基础设施建设</t>
  </si>
  <si>
    <t>早山白马组道路建设</t>
  </si>
  <si>
    <t>右溪村</t>
  </si>
  <si>
    <t>道路硬化约3000平方米等基础设施建设</t>
  </si>
  <si>
    <t>石岗至洋稠道路建设</t>
  </si>
  <si>
    <t>新开产业道路建设约3500米，宽4米</t>
  </si>
  <si>
    <t>高兴村松树至草鞋公路维修及附属设施项目</t>
  </si>
  <si>
    <t>水岩乡</t>
  </si>
  <si>
    <t>高兴村</t>
  </si>
  <si>
    <t>村组道路维修硬化约550米、宽4.5米，涵管铺设、道路护坡等附属设施</t>
  </si>
  <si>
    <t xml:space="preserve">（一）改善村内基础设施条件，消除道路安全隐患，有利群众出行。
（二）当地农户适当投工投劳，增加务工收入。改善生产生活条件，实现增收。
</t>
  </si>
  <si>
    <t>水岩乡   卢龙</t>
  </si>
  <si>
    <t>古田白莲产业基地提升项目</t>
  </si>
  <si>
    <t>续建</t>
  </si>
  <si>
    <t>古田村</t>
  </si>
  <si>
    <t>鱼塘维修共计180亩及基地设施完善</t>
  </si>
  <si>
    <t xml:space="preserve">（一）发展村集体产业，引领村级产业发展，增加村集体经济收入。
（二）项目建成后，可吸纳脱贫人口就业。
</t>
  </si>
  <si>
    <t>茶坑村村组道路维修项目</t>
  </si>
  <si>
    <t>茶坑村</t>
  </si>
  <si>
    <t>道路维修300米、宽4米及附属设施</t>
  </si>
  <si>
    <t>龙门村道路维修项目</t>
  </si>
  <si>
    <t>龙门村</t>
  </si>
  <si>
    <t>村组道路道路维修约1200平方米及附属设施</t>
  </si>
  <si>
    <t>金盆村道路维修建设项目</t>
  </si>
  <si>
    <t>金盆村</t>
  </si>
  <si>
    <t>墩下组道路维修300米、宽3.5米及附属设施</t>
  </si>
  <si>
    <t>蕉坑村道路维修建设项目</t>
  </si>
  <si>
    <t>蕉坑村</t>
  </si>
  <si>
    <t>寨下组道路维修2600平方米及附属设施</t>
  </si>
  <si>
    <t>铁石村珠罗片区毛竹林产业便道（二期）</t>
  </si>
  <si>
    <t>铁石村</t>
  </si>
  <si>
    <t>新开6公里的产业便道及附属设施</t>
  </si>
  <si>
    <t>（一）利用本地资源，发展村集体毛竹产业，增加村集体经济收入。
（二）项目建设过程中可带动周边群众就业，增加工资性收入。</t>
  </si>
  <si>
    <t>爱联村半径二组道路硬
化</t>
  </si>
  <si>
    <t>爱联村</t>
  </si>
  <si>
    <t>道路硬化860米，宽3.5米及附属设施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</si>
  <si>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</si>
  <si>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横锻组公路建设项目</t>
  </si>
  <si>
    <t>扩宽硬化道路约0.9公里，含拓宽路基4米，硬化路面3米，完工后总路面宽6.5米</t>
  </si>
  <si>
    <t>方便群众生产生活出行，农户参与适当务工，获得收入。务工农户年收入增收约1500元。</t>
  </si>
  <si>
    <t>南坪片水毁通组道路维修</t>
  </si>
  <si>
    <t>珍珠村</t>
  </si>
  <si>
    <t>道路堡坎建设200m³、路面维修1200平方米，及道路排水沟建设、路旁水池维修等</t>
  </si>
  <si>
    <t>改善群众生产生活出行，群众满意度达95%以上</t>
  </si>
  <si>
    <t>46</t>
  </si>
  <si>
    <t>洞脑尾通组道路续建项目</t>
  </si>
  <si>
    <t>新华村</t>
  </si>
  <si>
    <t>硬化道路长1公里，宽3米</t>
  </si>
  <si>
    <t>象形半坳道路提升</t>
  </si>
  <si>
    <t>土方清运50立方，挡土墙180立方米，路面硬化400平方，排水沟90米等。</t>
  </si>
  <si>
    <t>小横河组道路硬化</t>
  </si>
  <si>
    <t>黄沙坑村</t>
  </si>
  <si>
    <t>路面硬化长50米，宽4米，高2.5米；人行道建设（坡道70米，宽2.5米）</t>
  </si>
  <si>
    <t>黄沙坑夹河道路拓宽及硬化</t>
  </si>
  <si>
    <t>道路扩宽硬化5000㎡</t>
  </si>
  <si>
    <t>下山子人行桥</t>
  </si>
  <si>
    <t>2025年1月-12月</t>
  </si>
  <si>
    <t>下山子新建人行桥（长18米、宽1.5米）</t>
  </si>
  <si>
    <t>提升村内基础设施条件，改善人居环境，带动旅游业发展</t>
  </si>
  <si>
    <t>石溪村通组路硬化完善</t>
  </si>
  <si>
    <t>道路硬化800平方米、堡坎修砌500立方米。</t>
  </si>
  <si>
    <t>（一）改善村内基础设施条件，巩固脱贫成效。（二）项目建设中可带动4人参与务工，人均增收2000元以上。</t>
  </si>
  <si>
    <t>下湾村主干道道路修复</t>
  </si>
  <si>
    <t>道路硬化1000平方米（含堡坎）。</t>
  </si>
  <si>
    <t>（一）改善村内基础设施、生产生活条件，巩固脱贫攻坚成果。（二）农户适当投工投劳，人均增收2000元。</t>
  </si>
  <si>
    <t>下佐村太坪坳至上佐道路扩宽项目</t>
  </si>
  <si>
    <t>太坪坳至上佐部分道路扩宽及会车道建设约2000平方米，其它附属设施建设</t>
  </si>
  <si>
    <t>长岭村肉羊养殖基地产业道路硬化及挡土墙建设项目</t>
  </si>
  <si>
    <t>产业道路硬化约1500m²，挡土建设200m³，其他附属设施建设等</t>
  </si>
  <si>
    <t>（一）吸纳6户脱贫人口就业，每户每年预计增收0.2万元
（二）投产后发展村集体经济，预计每年增加村集体收入增加3万元，预计收益的61%可用于公益性岗位、分红等。</t>
  </si>
  <si>
    <t>大小元村峻岭茶场基础设施提升</t>
  </si>
  <si>
    <t>大小元村</t>
  </si>
  <si>
    <t>道路拓宽及硬化2公里，宽至5米等基础设施提升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</si>
  <si>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</si>
  <si>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河唇村老屋片道路基础设施建设</t>
  </si>
  <si>
    <t>新开路基长500米，宽2.5米及附属设施建设</t>
  </si>
  <si>
    <t>河唇老屋片新开道
路路基工程</t>
  </si>
  <si>
    <t>宽3米，长
300米，宽5米，
长400米新开路基</t>
  </si>
  <si>
    <t>油石村塘头排新开道路路基项目</t>
  </si>
  <si>
    <t>油石村</t>
  </si>
  <si>
    <t>油石村塘头排新开道路路基1200米，宽5米</t>
  </si>
  <si>
    <t>水村村曲坑、流动坑道路维修工程</t>
  </si>
  <si>
    <t>维修</t>
  </si>
  <si>
    <t>水村村</t>
  </si>
  <si>
    <t>道路维修500米</t>
  </si>
  <si>
    <t>2、农村供水保障</t>
  </si>
  <si>
    <t>东山镇中稍村接水工程（一期）</t>
  </si>
  <si>
    <t>农村供水保障设施建设</t>
  </si>
  <si>
    <t>涉及用户352户，建设规模为新增集成一体化无负压供水设备（长11*宽4*高3米，含水箱）、De315给水管300米、De200给水管1000米、De160给水管60米、De110给水管1550米、De63给水管4600米等</t>
  </si>
  <si>
    <t xml:space="preserve">投产后保障中稍圩镇住户用水安全，涉及农户81户352人。巩固脱贫攻坚成效。
</t>
  </si>
  <si>
    <t>黄埠镇安全饮水改造项目</t>
  </si>
  <si>
    <t>龙头村新屋组、许排组、村部附近、东塘村万屋组安全饮水改建</t>
  </si>
  <si>
    <t>龙头村、东塘村</t>
  </si>
  <si>
    <t>梅水乡安全饮水维修改造工程</t>
  </si>
  <si>
    <t>对全乡饮用水源点、管道进行维修，对脱贫户、监测户等人群入户管道进行维修等</t>
  </si>
  <si>
    <t>大潭村安全饮水提升工程</t>
  </si>
  <si>
    <t>大潭村</t>
  </si>
  <si>
    <t>上村组新建水池一个蓄水量20立方、自来主管水网管1200米；村集体自来水饮水水源点新建2个等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</si>
  <si>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</si>
  <si>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平富乡集中供水提升工程</t>
  </si>
  <si>
    <t>向前村</t>
  </si>
  <si>
    <t>饮水管铺设约1500米，水厂提升改造500平方米；水源点提升打造一处等</t>
  </si>
  <si>
    <t>平富乡饮用水源提升工程</t>
  </si>
  <si>
    <t>平富村、向前村</t>
  </si>
  <si>
    <t>向前村增设水源点一处，供水管网1000米；平富村桅杆片引进水源一处，供水管网1000米，水表20个等</t>
  </si>
  <si>
    <t>乌溪村长坑深水井项目</t>
  </si>
  <si>
    <t>乌溪村</t>
  </si>
  <si>
    <t>深水横井400米</t>
  </si>
  <si>
    <t>改善当地饮水条件</t>
  </si>
  <si>
    <t>左溪饮水管网延伸工程</t>
  </si>
  <si>
    <t>铺设饮水管约4000米等饮水设施建设</t>
  </si>
  <si>
    <t>改善基础设施，提升农村饮水安全，解决用水问题。</t>
  </si>
  <si>
    <t>寺下镇自来水管网改造提升项目</t>
  </si>
  <si>
    <t>新圩、寺下等村</t>
  </si>
  <si>
    <t>改造输送水主管约1.1km，含土方开挖回填、水源蓄水池改造一处约10m³</t>
  </si>
  <si>
    <t>（一）解决大量用水居民用水质量，（二）农户参与适当务工，获得收入。</t>
  </si>
  <si>
    <t>杨梅村</t>
  </si>
  <si>
    <t>茶坛岗饮水提升项目</t>
  </si>
  <si>
    <t>储水池（30立方）、过滤池、取水点堤坝、管道铺设约2公里等</t>
  </si>
  <si>
    <t>改善人居环境、村内基础设施条件，保障群众饮水安全。</t>
  </si>
  <si>
    <t>新溪村饮水安全保障工程</t>
  </si>
  <si>
    <t>建设抽水房，铺设直径110的PE管2500米，安装抽水泵1个。</t>
  </si>
  <si>
    <t>（一）改善村内基础设施条件，巩固脱贫村脱贫成效，保障用水高峰期内776户约2871人用水。
（二）项目施工期间可带动15人参与务工，人均增收3000元。</t>
  </si>
  <si>
    <t>石溪村饮水安全保障工程</t>
  </si>
  <si>
    <t>铺设直径110PE管1500米，直径75PE管1000米，直径50PE管3000米，安装水表569个等</t>
  </si>
  <si>
    <t>（一）改善村内基础设施条件，巩固脱贫村脱贫成效，保障用水高峰期内569户约1989人用水。
（二）项目施工期间可带动15人参与务工，人均增收3000元。</t>
  </si>
  <si>
    <t>合河村饮水安全保障工程</t>
  </si>
  <si>
    <t>合河村</t>
  </si>
  <si>
    <t>铺设链接镇自来水厂直径110PE管约800米，安装增压泵，蓄水塔等。</t>
  </si>
  <si>
    <t>（一）改善村内基础设施条件，巩固脱贫村脱贫成效，保障用水高峰期内19户约58人用水。
（二）农户适当投工投劳，人均增收1500元。</t>
  </si>
  <si>
    <t>上湾村饮水安全保障工程</t>
  </si>
  <si>
    <t>铺设直径110PE管1100米，安装增压泵。</t>
  </si>
  <si>
    <t>（一）改善村内基础设施条件，巩固脱贫村脱贫成效，保障用水高峰期内86户约465人用水。
（二）项目施工期间可带动10人参与务工，人均增收1500元。</t>
  </si>
  <si>
    <t>下佐村粮食生产水陂建设项目</t>
  </si>
  <si>
    <t>水陂建设2座（长约20米，宽2米，高2米），其它附属设施建设等</t>
  </si>
  <si>
    <t>秀罗村饮水工程管网改造项目</t>
  </si>
  <si>
    <t>秀罗村</t>
  </si>
  <si>
    <t>饮水工程管网改造约1000米，其它附属设施建设等</t>
  </si>
  <si>
    <t>紫阳乡集中供水工程改造提升项目</t>
  </si>
  <si>
    <t>高基坪村</t>
  </si>
  <si>
    <t>水管改造约1000米，水源地拦水坝改造1处，其它附属设施建设等</t>
  </si>
  <si>
    <t>3、其他项目</t>
  </si>
  <si>
    <t>富湾村岗下组基础设施完善项目</t>
  </si>
  <si>
    <t>富湾村</t>
  </si>
  <si>
    <t>其他</t>
  </si>
  <si>
    <t>新建60*60水沟1500米、道路维修及硬化2000平方米、等</t>
  </si>
  <si>
    <t>月仔村社下、良下组堡坎、改沟项目</t>
  </si>
  <si>
    <t>月仔村</t>
  </si>
  <si>
    <t>月仔村社下组、良下组建设堡坎约600立方米，暗水沟约30米以及其他附属设施等。</t>
  </si>
  <si>
    <t>（一）改善村内基础设施条件，巩固脱贫成效。             （二）群众参与项目建设投工投劳，预计吸纳6名劳动人员，其中脱贫户劳动人员3人，每户预计增收2000元。
（三）项目建成后提升周边环境，带动当地乡村旅游发展。</t>
  </si>
  <si>
    <t>坑中村前进组水渠建设工程</t>
  </si>
  <si>
    <t>坑中村</t>
  </si>
  <si>
    <t>400*400水渠1100米以及配套设施建设</t>
  </si>
  <si>
    <t>合溪村合溪组、王屋组、何屋组灌溉设施提升工程</t>
  </si>
  <si>
    <t>合溪村</t>
  </si>
  <si>
    <t>400*400水渠1000米等灌溉设施建设</t>
  </si>
  <si>
    <t>群众参与项目建设投工投劳，预计吸纳13名劳动人员，每户预计增收5000元。</t>
  </si>
  <si>
    <t>合溪村基础设施提升工程</t>
  </si>
  <si>
    <t>400*400水渠1000米；新建水坝1座；浆砌片石堡坎380m³等；公共照明设施80盏等基础设施建设</t>
  </si>
  <si>
    <t>崖坑村庙下组、安子组、狮菇坪组农田灌溉基础设施建设工程</t>
  </si>
  <si>
    <t>崖坑村</t>
  </si>
  <si>
    <t>新建水陂2座；400*400水渠300米；300*300水渠500米，浆砌片石挡土墙500m³；道路硬化700㎡等基础设施建设</t>
  </si>
  <si>
    <t>（一)群众参与项目建设投工投劳，预计吸纳15名劳动人员，每户预计增收2500元。
（二）改善当地居民生产、生活出行条件，提高当地居民生活水平。</t>
  </si>
  <si>
    <t>上丰村基础设施提升工程</t>
  </si>
  <si>
    <t>上丰村</t>
  </si>
  <si>
    <t>新建道路1080㎡、维修道路600㎡，水渠600米，水陂3座</t>
  </si>
  <si>
    <t>水陂村基础设施改造项目</t>
  </si>
  <si>
    <t>水陂村</t>
  </si>
  <si>
    <t>山塘维修约4处，村内相关基础设施完善等。</t>
  </si>
  <si>
    <t xml:space="preserve">（一）改善村内基础设施条件，巩固脱贫村脱贫成效。（二）农户适当投工投劳改善生产条件，实现增收致富。
</t>
  </si>
  <si>
    <t>洋田村基础设施完善</t>
  </si>
  <si>
    <t>新屋组维修水沟约500米，河堤建设100米及周边设施完善等</t>
  </si>
  <si>
    <t>水径村船底窝产业基地山塘水库维修工程</t>
  </si>
  <si>
    <t>水径村</t>
  </si>
  <si>
    <t>涵洞疏通60米、维修山塘2处等</t>
  </si>
  <si>
    <t>庄前村基础设施建设</t>
  </si>
  <si>
    <t>庄前村</t>
  </si>
  <si>
    <t>涵管铺设50米、简易桥梁一座、堡坎建设约200立方米，新建水灾损毁水圳600米等等</t>
  </si>
  <si>
    <t>一、产出指标：1.数量：（详见建设规模）；2.质量：合格；3.时效：（详见时间进度）；
二、效益指标：每年村集体收入增加1.2万元；提供就业岗位2人
三、满意度指标：服务对象满意率96%。</t>
  </si>
  <si>
    <t>庄前村防洪河堤建设</t>
  </si>
  <si>
    <t>堡坎400立方米等</t>
  </si>
  <si>
    <t>向前村二卡水路面修复工程</t>
  </si>
  <si>
    <t>破损路面修复约2400平方米，路基碎石换填约300平方米，钢筋混泥土挡约10立方米等</t>
  </si>
  <si>
    <t>石崇村桥头至老屋道路修缮项目</t>
  </si>
  <si>
    <t>道路修缮2260平方米</t>
  </si>
  <si>
    <t>六村村大码组龙江水渠维修</t>
  </si>
  <si>
    <t>六村村</t>
  </si>
  <si>
    <t>六村村大码组龙江水渠
维修加固100米，长100*宽1.4*高1.6米</t>
  </si>
  <si>
    <t>方便大棚蔬菜经营主体运输产品和周边农村出行方便，降低运输成本。</t>
  </si>
  <si>
    <t>蓝田村上下屋油茶产业道路硬化</t>
  </si>
  <si>
    <t>蓝田村</t>
  </si>
  <si>
    <t>道路硬化1.5千米，宽3米，排水渠1千米</t>
  </si>
  <si>
    <t>改善村内油茶产业基础设施，降低运输成本</t>
  </si>
  <si>
    <t>蓝田村油茶基地产业桥梁</t>
  </si>
  <si>
    <t>桥梁长8米，宽5米</t>
  </si>
  <si>
    <t>岗子上污水处理设施项目</t>
  </si>
  <si>
    <t>江头村</t>
  </si>
  <si>
    <t>日处理40吨污水处理设备及配套设施；</t>
  </si>
  <si>
    <t>改善村容村貌，提升群众幸福感和满意度</t>
  </si>
  <si>
    <t>新屋供水配套设施项目</t>
  </si>
  <si>
    <t>1、自来水管网1500米；2、深水井700米；3、堡坎350立方米，土地平整及基础等</t>
  </si>
  <si>
    <t>改善村内饮水条件，提升群众幸福感和满意度</t>
  </si>
  <si>
    <t>上屋道路配套设施建设项目</t>
  </si>
  <si>
    <t>1、园路3685平方米；2、路沿石1188米等周边设施</t>
  </si>
  <si>
    <t>岗子上排水沟及配套建设项目</t>
  </si>
  <si>
    <t>1、排水沟1218米及沟盖板；2、检查井20座等周边设施</t>
  </si>
  <si>
    <t>湖洋组河堤建设</t>
  </si>
  <si>
    <t>浆砌鹅卵石挡土约600立方米及附属设施建设</t>
  </si>
  <si>
    <t>大石门公共基础照明工程</t>
  </si>
  <si>
    <t>安装公共基础照明35盏</t>
  </si>
  <si>
    <t>卢阳组水陂建设</t>
  </si>
  <si>
    <t>卢阳村</t>
  </si>
  <si>
    <t>新建水陂1座，新建水渠50米等基础设施建设</t>
  </si>
  <si>
    <t>高兴村高台基础设施建设项目</t>
  </si>
  <si>
    <t>砌筑道路护坡约1000立方及附属设施</t>
  </si>
  <si>
    <t>水岩乡古田村灌溉设施项目</t>
  </si>
  <si>
    <t>安装PE管1000米、维修水渠60米、涵管敷设及附属配套设施</t>
  </si>
  <si>
    <t xml:space="preserve">（一）改善该片区的灌溉条件，有效解决粮食生产灌溉问题。                    （二）当地农户适当投工投劳，增加务工收入。改善生产生活条件，实现增收。        （三）方便群众发展水稻种植产业。
</t>
  </si>
  <si>
    <t>古田村环境整治项目</t>
  </si>
  <si>
    <t>道路维修约700平方米；新建便民桥一座，长7米宽5米、道路安全护栏50米，拦水坝、饮水设施铺设、涵管敷设及其他基础设施</t>
  </si>
  <si>
    <t>茶坑村山下组灌溉设施项目</t>
  </si>
  <si>
    <t>建设一条长约1000m宽0.4m高0.4m的灌溉水渠及附属设施</t>
  </si>
  <si>
    <t>金盆村灌溉设施建设项目</t>
  </si>
  <si>
    <t>新建长约1000m宽0.4m高0.4m的灌溉水渠及附属设施</t>
  </si>
  <si>
    <t>铁石村黄竹片环境整治项目</t>
  </si>
  <si>
    <t>入户路、通组路道路维修约2500平方米；农村公共服务照明及其他附属设施。</t>
  </si>
  <si>
    <t>（一）改善村内基础设施条件，优化村庄人居环境，消除安全隐患，有利群众出行，巩固脱贫攻坚成效。                 （二）农户参与适当务工，获得收入，增加收入。</t>
  </si>
  <si>
    <t>铁石村中心片区灌溉设施建设项目</t>
  </si>
  <si>
    <t>新建长约650m，40*40的灌溉水渠及水陂</t>
  </si>
  <si>
    <t>爱联村半径桥梁及附属设施建设项目</t>
  </si>
  <si>
    <t>2025.1-2025.13</t>
  </si>
  <si>
    <t>建设桥梁一座宽5米、长9米、道路维修及其他附属设施</t>
  </si>
  <si>
    <t xml:space="preserve">（一）改善村内基础设施条件，消除安全隐患，方便群众出行。
（二）当地农户适当投工投劳，增加务工收入。改善生产生活条件，实现增收。
</t>
  </si>
  <si>
    <t>杨梅村路域整治及公共照明项目</t>
  </si>
  <si>
    <t>新建路灯40盏、零星环境整治等</t>
  </si>
  <si>
    <t>改善村内基础设施条件，消除道路安全隐患，利于群众生产生活出行，适当投工投劳实现增收致富。</t>
  </si>
  <si>
    <t>蕉坑通组桥梁、道路水毁修复</t>
  </si>
  <si>
    <t>富足村</t>
  </si>
  <si>
    <t>新建桥梁一座，长4.5米，宽4米及周边道路修复</t>
  </si>
  <si>
    <t>1、改善村内基础设施，提高出行安全。2、带动沿线农产品销售，降低运输成本。</t>
  </si>
  <si>
    <t>寺下镇寺下村水稻配套设施建设</t>
  </si>
  <si>
    <t>寺下村</t>
  </si>
  <si>
    <t>发展水稻生态高产区约200亩，环境整治附属设施建设等</t>
  </si>
  <si>
    <t>一、农户适当投工投劳建设，实现增收致富。二、解决周边农户就业不低于10人，每年增收4000元/人以上。</t>
  </si>
  <si>
    <t>富足毛竹、粽叶附属设施建设项目</t>
  </si>
  <si>
    <t>硬化生产道路约1km，粽叶产业发展约20亩。</t>
  </si>
  <si>
    <t>1、改善村内产业基础设施。2、带动沿线农产品销售，降低运输成本。</t>
  </si>
  <si>
    <t>民宿配套基础设施建设</t>
  </si>
  <si>
    <t>双宵村</t>
  </si>
  <si>
    <t>石砌护坎150立方米，30#排水管40米，填方1100立方米；砖砌步道120平方米及周边设施建设；200m路基硬化</t>
  </si>
  <si>
    <t>1、民宿产业发展，带动周边群众务工就业，预计带动3户15人，年均增收0.5万元；2、项目建设带动就业务工5户23人，户均年增收3500元；3、村集体经济收益1.1万元，预计70%收益以分红、公益性事业建设等方式用于脱贫人口</t>
  </si>
  <si>
    <t>黄竹头村井下组周边基础设施建设</t>
  </si>
  <si>
    <t>挡土120m³，路面硬化400㎡，排水沟100m等基础设施建设。</t>
  </si>
  <si>
    <t>下湾村水利设施建设</t>
  </si>
  <si>
    <t>水渠建设1000米、饮用水管网延伸800米。</t>
  </si>
  <si>
    <t>（一）改善农业基础设施条件，覆盖农田约160亩。
（二）项目施工期间可带动3人参与务工，人均增收2500元以上。</t>
  </si>
  <si>
    <t>蕉里村过江龙基地及配套设施建设</t>
  </si>
  <si>
    <t>蕉里村</t>
  </si>
  <si>
    <t>土地平整9500平方米，道路硬化240平方米，供水管网建设300米及配套设施等。</t>
  </si>
  <si>
    <t>（一）改善人居环境、村内基础设施条件，巩固脱贫村脱贫成效。
（二）完善景点配套设施，带动农村旅游产业。（三）项目建成后，可带动2户脱贫户就业，每年人均增收2000元。</t>
  </si>
  <si>
    <t>石溪村水渠及附属设施建设</t>
  </si>
  <si>
    <t>建设干支水渠1000米等设施</t>
  </si>
  <si>
    <t>（一）改善农业基础设施条件，保障粮食生产。
（二）项目建设中可带动4人参与务工，人均增收2000元以上。</t>
  </si>
  <si>
    <t>下湾村农民街至保障房道路照明工程</t>
  </si>
  <si>
    <t>安装太阳能路灯60盏。</t>
  </si>
  <si>
    <t>象牙村水利设施完善</t>
  </si>
  <si>
    <t>象牙村</t>
  </si>
  <si>
    <t>抽水房1座、蓄水塘1座及设施建设。</t>
  </si>
  <si>
    <t>（一）改善村内水利设施条件、巩固脱贫攻坚成果；（二）项目施工中可以带动5人投工投劳，人均增收2000元</t>
  </si>
  <si>
    <t>清溪村油峰茶场基础设施提升改造</t>
  </si>
  <si>
    <t>新建30*30水渠1千米，道路、堡坎等基础设施建设维修</t>
  </si>
  <si>
    <t>清溪村店下组产业基地水利设施续建</t>
  </si>
  <si>
    <t>新建30*30水渠1.3千米等基础设施建设</t>
  </si>
  <si>
    <t>塘角村竹桶坑山塘维修</t>
  </si>
  <si>
    <t>塘角村</t>
  </si>
  <si>
    <t>塘角村竹桶坑山塘维修清淤，底涵、斜涵、溢洪道维修</t>
  </si>
  <si>
    <t>高基坪村铜锣湾供电设施建设</t>
  </si>
  <si>
    <t>变压器2000kVA欧式箱变，其它附属设施建设等</t>
  </si>
  <si>
    <t>五、易地搬迁后扶项目</t>
  </si>
  <si>
    <t>社溪安置点基础设施建设</t>
  </si>
  <si>
    <t>潼川社区</t>
  </si>
  <si>
    <t>易地搬迁后扶项目</t>
  </si>
  <si>
    <t>易地搬迁后扶</t>
  </si>
  <si>
    <t>“一站式”社区综合服务设施建设</t>
  </si>
  <si>
    <t>地面硬化、健身器材等基础设施</t>
  </si>
  <si>
    <t>改善人居环境、社区基础设施，补短板提高居民居住条件，提升居民的幸福感。</t>
  </si>
  <si>
    <t>梦想家园基础设施提升改造工程</t>
  </si>
  <si>
    <t>城市社区管委会</t>
  </si>
  <si>
    <t>幸福社区</t>
  </si>
  <si>
    <t>1.对破损路面进行维修；2.增划导流线；3.对破损吸水砖进行更换；4.对屋面漏水进行卷材铺设；5.对小区车库进行钢柱加固；6.砌筑堡坎；7.增加晾晒区70米；8.对22栋污水管网化粪池进行改造等。</t>
  </si>
  <si>
    <t>总计</t>
  </si>
  <si>
    <t>养殖基地</t>
  </si>
  <si>
    <t>休闲农业与乡村旅游</t>
  </si>
  <si>
    <t>林草基地建设</t>
  </si>
  <si>
    <t>光伏电站建设</t>
  </si>
  <si>
    <t>水产养殖业发展</t>
  </si>
  <si>
    <t>农产品仓储保鲜冷链基础设施建设</t>
  </si>
  <si>
    <t>市场建设和农村物流</t>
  </si>
  <si>
    <t>产业基地专用配套设施</t>
  </si>
  <si>
    <t>金融保险配套</t>
  </si>
  <si>
    <t>小额贷款贴息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</si>
  <si>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</si>
  <si>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</si>
  <si>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</si>
  <si>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</si>
  <si>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</si>
  <si>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</si>
  <si>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务工补助</t>
  </si>
  <si>
    <t>交通费补助</t>
  </si>
  <si>
    <t>生产奖补、劳务补助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</si>
  <si>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</si>
  <si>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</si>
  <si>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</si>
  <si>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</si>
  <si>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</si>
  <si>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</si>
  <si>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</si>
  <si>
    <t>人居环境整治</t>
  </si>
  <si>
    <t>农村卫生厕所改造（公共厕所）</t>
  </si>
  <si>
    <t>农村污水治理</t>
  </si>
  <si>
    <t>农村垃圾治理</t>
  </si>
  <si>
    <t>农村公共服务</t>
  </si>
  <si>
    <t>公共照明设施</t>
  </si>
  <si>
    <t>教育</t>
  </si>
  <si>
    <t>享受"雨露计划"职业教育补助</t>
  </si>
  <si>
    <t>项目管理费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</si>
</sst>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</font>
    <font>
      <sz val="11"/>
      <name val="华文仿宋"/>
      <charset val="134"/>
    </font>
    <font>
      <sz val="12"/>
      <name val="华文仿宋"/>
      <charset val="134"/>
    </font>
    <font>
      <sz val="14"/>
      <name val="宋体"/>
      <charset val="134"/>
    </font>
    <font>
      <sz val="14"/>
      <name val="方正小标宋简体"/>
      <charset val="134"/>
    </font>
    <font>
      <sz val="12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" fillId="0" borderId="0"/>
    <xf numFmtId="0" fontId="2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6" fillId="0" borderId="1" xfId="10" applyFont="1" applyFill="1" applyBorder="1" applyAlignment="1" applyProtection="1">
      <alignment horizontal="left" vertical="center" wrapText="1"/>
      <protection locked="0"/>
    </xf>
    <xf numFmtId="176" fontId="4" fillId="0" borderId="7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79;&#34920;\&#19978;&#29369;&#21439;&#21508;&#26449;&#20449;&#24687;1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正式表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正式表 (2)"/>
      <sheetName val="县级重点帮扶村"/>
    </sheetNames>
    <sheetDataSet>
      <sheetData sheetId="0">
        <row r="2">
          <cell r="C2" t="str">
            <v>，</v>
          </cell>
          <cell r="D2" t="str">
            <v>省定重点村</v>
          </cell>
        </row>
        <row r="3">
          <cell r="C3" t="str">
            <v>安和村</v>
          </cell>
        </row>
        <row r="4">
          <cell r="C4" t="str">
            <v>车田村</v>
          </cell>
        </row>
        <row r="5">
          <cell r="C5" t="str">
            <v>富湾村</v>
          </cell>
          <cell r="D5">
            <v>1</v>
          </cell>
        </row>
        <row r="6">
          <cell r="C6" t="str">
            <v>黄坑村</v>
          </cell>
        </row>
        <row r="7">
          <cell r="C7" t="str">
            <v>鄱塘村</v>
          </cell>
        </row>
        <row r="8">
          <cell r="C8" t="str">
            <v>陶朱村</v>
          </cell>
        </row>
        <row r="9">
          <cell r="C9" t="str">
            <v>滨江村</v>
          </cell>
        </row>
        <row r="10">
          <cell r="C10" t="str">
            <v>茶亭村</v>
          </cell>
        </row>
        <row r="11">
          <cell r="C11" t="str">
            <v>东门村</v>
          </cell>
        </row>
        <row r="12">
          <cell r="C12" t="str">
            <v>伏垇村</v>
          </cell>
        </row>
        <row r="13">
          <cell r="C13" t="str">
            <v>高桥村</v>
          </cell>
          <cell r="D13">
            <v>1</v>
          </cell>
        </row>
        <row r="14">
          <cell r="C14" t="str">
            <v>广田村</v>
          </cell>
          <cell r="D14">
            <v>1</v>
          </cell>
        </row>
        <row r="15">
          <cell r="C15" t="str">
            <v>黄竹村</v>
          </cell>
        </row>
        <row r="16">
          <cell r="C16" t="str">
            <v>南河村</v>
          </cell>
        </row>
        <row r="17">
          <cell r="C17" t="str">
            <v>南塘村</v>
          </cell>
        </row>
        <row r="18">
          <cell r="C18" t="str">
            <v>彭洞村</v>
          </cell>
        </row>
        <row r="19">
          <cell r="C19" t="str">
            <v>清湖村</v>
          </cell>
        </row>
        <row r="20">
          <cell r="C20" t="str">
            <v>群英村</v>
          </cell>
        </row>
        <row r="21">
          <cell r="C21" t="str">
            <v>上埠村</v>
          </cell>
        </row>
        <row r="22">
          <cell r="C22" t="str">
            <v>石坑村</v>
          </cell>
        </row>
        <row r="23">
          <cell r="C23" t="str">
            <v>沿河村</v>
          </cell>
          <cell r="D23">
            <v>1</v>
          </cell>
        </row>
        <row r="24">
          <cell r="C24" t="str">
            <v>元鱼村</v>
          </cell>
        </row>
        <row r="25">
          <cell r="C25" t="str">
            <v>中稍村</v>
          </cell>
        </row>
        <row r="26">
          <cell r="C26" t="str">
            <v>茶坑村</v>
          </cell>
          <cell r="D26">
            <v>1</v>
          </cell>
        </row>
        <row r="27">
          <cell r="C27" t="str">
            <v>红星村</v>
          </cell>
        </row>
        <row r="28">
          <cell r="C28" t="str">
            <v>月仔村</v>
          </cell>
        </row>
        <row r="29">
          <cell r="C29" t="str">
            <v>长坑村</v>
          </cell>
        </row>
        <row r="30">
          <cell r="C30" t="str">
            <v>东塘村</v>
          </cell>
        </row>
        <row r="31">
          <cell r="C31" t="str">
            <v>丰岗村</v>
          </cell>
        </row>
        <row r="32">
          <cell r="C32" t="str">
            <v>感坑村</v>
          </cell>
        </row>
        <row r="33">
          <cell r="C33" t="str">
            <v>合溪村</v>
          </cell>
          <cell r="D33">
            <v>1</v>
          </cell>
        </row>
        <row r="34">
          <cell r="C34" t="str">
            <v>黄沙村</v>
          </cell>
        </row>
        <row r="35">
          <cell r="C35" t="str">
            <v>坑中村</v>
          </cell>
          <cell r="D35">
            <v>1</v>
          </cell>
        </row>
        <row r="36">
          <cell r="C36" t="str">
            <v>龙头村</v>
          </cell>
        </row>
        <row r="37">
          <cell r="C37" t="str">
            <v>南村村</v>
          </cell>
        </row>
        <row r="38">
          <cell r="C38" t="str">
            <v>上丰村</v>
          </cell>
        </row>
        <row r="39">
          <cell r="C39" t="str">
            <v>崖坑村</v>
          </cell>
        </row>
        <row r="40">
          <cell r="C40" t="str">
            <v>联群村</v>
          </cell>
        </row>
        <row r="41">
          <cell r="C41" t="str">
            <v>梅水村</v>
          </cell>
        </row>
        <row r="42">
          <cell r="C42" t="str">
            <v>上坪村</v>
          </cell>
        </row>
        <row r="43">
          <cell r="C43" t="str">
            <v>水陂村</v>
          </cell>
          <cell r="D43">
            <v>1</v>
          </cell>
        </row>
        <row r="44">
          <cell r="C44" t="str">
            <v>水径村</v>
          </cell>
        </row>
        <row r="45">
          <cell r="C45" t="str">
            <v>新建村</v>
          </cell>
        </row>
        <row r="46">
          <cell r="C46" t="str">
            <v>洋田村</v>
          </cell>
          <cell r="D46">
            <v>1</v>
          </cell>
        </row>
        <row r="47">
          <cell r="C47" t="str">
            <v>窑下村</v>
          </cell>
        </row>
        <row r="48">
          <cell r="C48" t="str">
            <v>园村村</v>
          </cell>
        </row>
        <row r="49">
          <cell r="C49" t="str">
            <v>竹山村</v>
          </cell>
        </row>
        <row r="50">
          <cell r="C50" t="str">
            <v>大潭村</v>
          </cell>
        </row>
        <row r="51">
          <cell r="C51" t="str">
            <v>横坑村</v>
          </cell>
        </row>
        <row r="52">
          <cell r="C52" t="str">
            <v>平富村</v>
          </cell>
        </row>
        <row r="53">
          <cell r="C53" t="str">
            <v>上寨村</v>
          </cell>
        </row>
        <row r="54">
          <cell r="C54" t="str">
            <v>向前村</v>
          </cell>
        </row>
        <row r="55">
          <cell r="C55" t="str">
            <v>信地畲族村</v>
          </cell>
          <cell r="D55">
            <v>1</v>
          </cell>
        </row>
        <row r="56">
          <cell r="C56" t="str">
            <v>庄坑村</v>
          </cell>
        </row>
        <row r="57">
          <cell r="C57" t="str">
            <v>庄前村</v>
          </cell>
          <cell r="D57">
            <v>1</v>
          </cell>
        </row>
        <row r="58">
          <cell r="C58" t="str">
            <v>大安村</v>
          </cell>
          <cell r="D58">
            <v>1</v>
          </cell>
        </row>
        <row r="59">
          <cell r="C59" t="str">
            <v>黄塘村</v>
          </cell>
        </row>
        <row r="60">
          <cell r="C60" t="str">
            <v>江头村</v>
          </cell>
        </row>
        <row r="61">
          <cell r="C61" t="str">
            <v>蓝田村</v>
          </cell>
          <cell r="D61">
            <v>1</v>
          </cell>
        </row>
        <row r="62">
          <cell r="C62" t="str">
            <v>六村村</v>
          </cell>
        </row>
        <row r="63">
          <cell r="C63" t="str">
            <v>龙口村</v>
          </cell>
        </row>
        <row r="64">
          <cell r="C64" t="str">
            <v>龙田村</v>
          </cell>
        </row>
        <row r="65">
          <cell r="C65" t="str">
            <v>麻田村</v>
          </cell>
        </row>
        <row r="66">
          <cell r="C66" t="str">
            <v>沙塅村</v>
          </cell>
        </row>
        <row r="67">
          <cell r="C67" t="str">
            <v>社陈村</v>
          </cell>
        </row>
        <row r="68">
          <cell r="C68" t="str">
            <v>社溪村</v>
          </cell>
        </row>
        <row r="69">
          <cell r="C69" t="str">
            <v>狮子村</v>
          </cell>
        </row>
        <row r="70">
          <cell r="C70" t="str">
            <v>石崇村</v>
          </cell>
          <cell r="D70">
            <v>1</v>
          </cell>
        </row>
        <row r="71">
          <cell r="C71" t="str">
            <v>塘坑村</v>
          </cell>
        </row>
        <row r="72">
          <cell r="C72" t="str">
            <v>乌溪村</v>
          </cell>
        </row>
        <row r="73">
          <cell r="C73" t="str">
            <v>严湖村</v>
          </cell>
        </row>
        <row r="74">
          <cell r="C74" t="str">
            <v>大布村</v>
          </cell>
        </row>
        <row r="75">
          <cell r="C75" t="str">
            <v>大石门村</v>
          </cell>
          <cell r="D75">
            <v>1</v>
          </cell>
        </row>
        <row r="76">
          <cell r="C76" t="str">
            <v>高洞村</v>
          </cell>
        </row>
        <row r="77">
          <cell r="C77" t="str">
            <v>卢阳村</v>
          </cell>
        </row>
        <row r="78">
          <cell r="C78" t="str">
            <v>水头村</v>
          </cell>
        </row>
        <row r="79">
          <cell r="C79" t="str">
            <v>小石门村</v>
          </cell>
          <cell r="D79">
            <v>1</v>
          </cell>
        </row>
        <row r="80">
          <cell r="C80" t="str">
            <v>右溪村</v>
          </cell>
        </row>
        <row r="81">
          <cell r="C81" t="str">
            <v>左溪村</v>
          </cell>
        </row>
        <row r="82">
          <cell r="C82" t="str">
            <v>爱联村</v>
          </cell>
        </row>
        <row r="83">
          <cell r="C83" t="str">
            <v>茶坑村</v>
          </cell>
        </row>
        <row r="84">
          <cell r="C84" t="str">
            <v>崇坑村</v>
          </cell>
        </row>
        <row r="85">
          <cell r="C85" t="str">
            <v>高兴村</v>
          </cell>
          <cell r="D85">
            <v>1</v>
          </cell>
        </row>
        <row r="86">
          <cell r="C86" t="str">
            <v>古田村</v>
          </cell>
          <cell r="D86">
            <v>1</v>
          </cell>
        </row>
        <row r="87">
          <cell r="C87" t="str">
            <v>横岭村</v>
          </cell>
        </row>
        <row r="88">
          <cell r="C88" t="str">
            <v>蕉坑村</v>
          </cell>
        </row>
        <row r="89">
          <cell r="C89" t="str">
            <v>金盆村</v>
          </cell>
        </row>
        <row r="90">
          <cell r="C90" t="str">
            <v>井仔村</v>
          </cell>
        </row>
        <row r="91">
          <cell r="C91" t="str">
            <v>龙门村</v>
          </cell>
        </row>
        <row r="92">
          <cell r="C92" t="str">
            <v>太乙村</v>
          </cell>
        </row>
        <row r="93">
          <cell r="C93" t="str">
            <v>铁石村</v>
          </cell>
        </row>
        <row r="94">
          <cell r="C94" t="str">
            <v>富足村</v>
          </cell>
        </row>
        <row r="95">
          <cell r="C95" t="str">
            <v>龙潭村</v>
          </cell>
        </row>
        <row r="96">
          <cell r="C96" t="str">
            <v>泥坑村</v>
          </cell>
          <cell r="D96">
            <v>1</v>
          </cell>
        </row>
        <row r="97">
          <cell r="C97" t="str">
            <v>寺下村</v>
          </cell>
        </row>
        <row r="98">
          <cell r="C98" t="str">
            <v>坛前村</v>
          </cell>
        </row>
        <row r="99">
          <cell r="C99" t="str">
            <v>新华村</v>
          </cell>
          <cell r="D99">
            <v>1</v>
          </cell>
        </row>
        <row r="100">
          <cell r="C100" t="str">
            <v>新圩村</v>
          </cell>
        </row>
        <row r="101">
          <cell r="C101" t="str">
            <v>杨梅村</v>
          </cell>
        </row>
        <row r="102">
          <cell r="C102" t="str">
            <v>珍珠村</v>
          </cell>
        </row>
        <row r="103">
          <cell r="C103" t="str">
            <v>鹅形村</v>
          </cell>
        </row>
        <row r="104">
          <cell r="C104" t="str">
            <v>高峰村</v>
          </cell>
        </row>
        <row r="105">
          <cell r="C105" t="str">
            <v>黄沙坑村</v>
          </cell>
          <cell r="D105">
            <v>1</v>
          </cell>
        </row>
        <row r="106">
          <cell r="C106" t="str">
            <v>黄竹头村</v>
          </cell>
          <cell r="D106">
            <v>1</v>
          </cell>
        </row>
        <row r="107">
          <cell r="C107" t="str">
            <v>双宵村</v>
          </cell>
        </row>
        <row r="108">
          <cell r="C108" t="str">
            <v>象形村</v>
          </cell>
        </row>
        <row r="109">
          <cell r="C109" t="str">
            <v>晓水村</v>
          </cell>
        </row>
        <row r="110">
          <cell r="C110" t="str">
            <v>合河村</v>
          </cell>
        </row>
        <row r="111">
          <cell r="C111" t="str">
            <v>蕉里村</v>
          </cell>
        </row>
        <row r="112">
          <cell r="C112" t="str">
            <v>梅里村</v>
          </cell>
        </row>
        <row r="113">
          <cell r="C113" t="str">
            <v>上湾村</v>
          </cell>
        </row>
        <row r="114">
          <cell r="C114" t="str">
            <v>石溪村</v>
          </cell>
          <cell r="D114">
            <v>1</v>
          </cell>
        </row>
        <row r="115">
          <cell r="C115" t="str">
            <v>下湾村</v>
          </cell>
          <cell r="D115">
            <v>1</v>
          </cell>
        </row>
        <row r="116">
          <cell r="C116" t="str">
            <v>象牙村</v>
          </cell>
        </row>
        <row r="117">
          <cell r="C117" t="str">
            <v>新溪村</v>
          </cell>
        </row>
        <row r="118">
          <cell r="C118" t="str">
            <v>蛛岭村</v>
          </cell>
        </row>
        <row r="119">
          <cell r="C119" t="str">
            <v>大小元村</v>
          </cell>
        </row>
        <row r="120">
          <cell r="C120" t="str">
            <v>河唇村</v>
          </cell>
          <cell r="D120">
            <v>1</v>
          </cell>
        </row>
        <row r="121">
          <cell r="C121" t="str">
            <v>花园村</v>
          </cell>
          <cell r="D121">
            <v>1</v>
          </cell>
        </row>
        <row r="122">
          <cell r="C122" t="str">
            <v>梅岭村</v>
          </cell>
        </row>
        <row r="123">
          <cell r="C123" t="str">
            <v>清溪村</v>
          </cell>
        </row>
        <row r="124">
          <cell r="C124" t="str">
            <v>水村村</v>
          </cell>
        </row>
        <row r="125">
          <cell r="C125" t="str">
            <v>塘角村</v>
          </cell>
        </row>
        <row r="126">
          <cell r="C126" t="str">
            <v>新田村</v>
          </cell>
        </row>
        <row r="127">
          <cell r="C127" t="str">
            <v>油石村</v>
          </cell>
        </row>
        <row r="128">
          <cell r="C128" t="str">
            <v>店背村</v>
          </cell>
        </row>
        <row r="129">
          <cell r="C129" t="str">
            <v>高基坪村</v>
          </cell>
          <cell r="D129">
            <v>1</v>
          </cell>
        </row>
        <row r="130">
          <cell r="C130" t="str">
            <v>胜利村</v>
          </cell>
        </row>
        <row r="131">
          <cell r="C131" t="str">
            <v>下佐村</v>
          </cell>
          <cell r="D131">
            <v>1</v>
          </cell>
        </row>
        <row r="132">
          <cell r="C132" t="str">
            <v>秀罗村</v>
          </cell>
        </row>
        <row r="133">
          <cell r="C133" t="str">
            <v>长岭村</v>
          </cell>
        </row>
        <row r="134">
          <cell r="C134" t="str">
            <v>幸福社区</v>
          </cell>
        </row>
        <row r="135">
          <cell r="C135" t="str">
            <v>社溪居委会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47"/>
  <sheetViews>
    <sheetView tabSelected="1" zoomScale="60" zoomScaleNormal="60" zoomScaleSheetLayoutView="60" workbookViewId="0">
      <pane ySplit="4" topLeftCell="A5" activePane="bottomLeft" state="frozen"/>
      <selection/>
      <selection pane="bottomLeft" activeCell="V9" sqref="V9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2" customWidth="1"/>
    <col min="12" max="12" width="20.2083333333333" style="12" customWidth="1"/>
    <col min="13" max="13" width="17" style="12" customWidth="1"/>
    <col min="14" max="14" width="16.125" style="8" customWidth="1"/>
    <col min="15" max="15" width="11.875" style="8"/>
    <col min="16" max="16" width="12.7083333333333" style="8" customWidth="1"/>
    <col min="17" max="17" width="10.375" style="8"/>
    <col min="18" max="18" width="19.375" style="8" customWidth="1"/>
    <col min="19" max="19" width="28.3916666666667" style="8" customWidth="1"/>
    <col min="20" max="20" width="27" style="8" customWidth="1"/>
    <col min="21" max="24" width="9" style="13" customWidth="1"/>
    <col min="25" max="25" width="10.5" style="13" customWidth="1"/>
    <col min="26" max="27" width="10.25" style="8" customWidth="1"/>
    <col min="28" max="16384" width="9" style="8"/>
  </cols>
  <sheetData>
    <row r="1" s="8" customFormat="1" customHeight="1" spans="1:25">
      <c r="A1" s="14" t="s">
        <v>0</v>
      </c>
      <c r="B1" s="14"/>
      <c r="K1" s="12"/>
      <c r="L1" s="12"/>
      <c r="M1" s="12"/>
      <c r="U1" s="13"/>
      <c r="V1" s="13"/>
      <c r="W1" s="13"/>
      <c r="X1" s="13"/>
      <c r="Y1" s="13"/>
    </row>
    <row r="2" s="8" customFormat="1" customHeight="1" spans="1:27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29"/>
      <c r="L2" s="29"/>
      <c r="M2" s="29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61"/>
    </row>
    <row r="3" s="8" customFormat="1" ht="36.75" customHeight="1" spans="1:2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/>
      <c r="H3" s="16"/>
      <c r="I3" s="16"/>
      <c r="J3" s="16"/>
      <c r="K3" s="30" t="s">
        <v>8</v>
      </c>
      <c r="L3" s="30"/>
      <c r="M3" s="30"/>
      <c r="N3" s="16" t="s">
        <v>9</v>
      </c>
      <c r="O3" s="31" t="s">
        <v>10</v>
      </c>
      <c r="P3" s="32"/>
      <c r="Q3" s="32"/>
      <c r="R3" s="47"/>
      <c r="S3" s="16" t="s">
        <v>11</v>
      </c>
      <c r="T3" s="16"/>
      <c r="U3" s="16"/>
      <c r="V3" s="16"/>
      <c r="W3" s="16"/>
      <c r="X3" s="16"/>
      <c r="Y3" s="16"/>
      <c r="Z3" s="16" t="s">
        <v>12</v>
      </c>
      <c r="AA3" s="16" t="s">
        <v>13</v>
      </c>
    </row>
    <row r="4" s="8" customFormat="1" ht="77" customHeight="1" spans="1:27">
      <c r="A4" s="16"/>
      <c r="B4" s="16"/>
      <c r="C4" s="16"/>
      <c r="D4" s="16"/>
      <c r="E4" s="16"/>
      <c r="F4" s="16" t="s">
        <v>14</v>
      </c>
      <c r="G4" s="16" t="s">
        <v>15</v>
      </c>
      <c r="H4" s="16" t="s">
        <v>16</v>
      </c>
      <c r="I4" s="16" t="s">
        <v>17</v>
      </c>
      <c r="J4" s="16" t="s">
        <v>18</v>
      </c>
      <c r="K4" s="30" t="s">
        <v>19</v>
      </c>
      <c r="L4" s="30" t="s">
        <v>20</v>
      </c>
      <c r="M4" s="30" t="s">
        <v>21</v>
      </c>
      <c r="N4" s="16"/>
      <c r="O4" s="16" t="s">
        <v>22</v>
      </c>
      <c r="P4" s="16" t="s">
        <v>23</v>
      </c>
      <c r="Q4" s="16" t="s">
        <v>24</v>
      </c>
      <c r="R4" s="16" t="s">
        <v>25</v>
      </c>
      <c r="S4" s="16" t="s">
        <v>26</v>
      </c>
      <c r="T4" s="16" t="s">
        <v>27</v>
      </c>
      <c r="U4" s="16" t="s">
        <v>28</v>
      </c>
      <c r="V4" s="16" t="s">
        <v>29</v>
      </c>
      <c r="W4" s="16" t="s">
        <v>30</v>
      </c>
      <c r="X4" s="16" t="s">
        <v>31</v>
      </c>
      <c r="Y4" s="16" t="s">
        <v>32</v>
      </c>
      <c r="Z4" s="16"/>
      <c r="AA4" s="16"/>
    </row>
    <row r="5" s="9" customFormat="1" ht="37" customHeight="1" spans="1:27">
      <c r="A5" s="17" t="s">
        <v>33</v>
      </c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>
        <f>O6+O14+O20</f>
        <v>695</v>
      </c>
      <c r="P5" s="18">
        <f>P6+P14+P20</f>
        <v>695</v>
      </c>
      <c r="Q5" s="18">
        <f>Q6+Q14+Q20</f>
        <v>0</v>
      </c>
      <c r="R5" s="39"/>
      <c r="S5" s="39"/>
      <c r="T5" s="39"/>
      <c r="U5" s="39"/>
      <c r="V5" s="39"/>
      <c r="W5" s="39"/>
      <c r="X5" s="18"/>
      <c r="Y5" s="18"/>
      <c r="Z5" s="18"/>
      <c r="AA5" s="18"/>
    </row>
    <row r="6" s="10" customFormat="1" ht="41" customHeight="1" spans="1:27">
      <c r="A6" s="17" t="s">
        <v>34</v>
      </c>
      <c r="B6" s="17"/>
      <c r="C6" s="17"/>
      <c r="D6" s="17"/>
      <c r="E6" s="17"/>
      <c r="F6" s="18"/>
      <c r="G6" s="18"/>
      <c r="H6" s="18"/>
      <c r="I6" s="19"/>
      <c r="J6" s="33"/>
      <c r="K6" s="34"/>
      <c r="L6" s="18"/>
      <c r="M6" s="18"/>
      <c r="N6" s="18"/>
      <c r="O6" s="35">
        <f>SUM(O7:O13)</f>
        <v>225</v>
      </c>
      <c r="P6" s="35">
        <f>SUM(P7:P13)</f>
        <v>225</v>
      </c>
      <c r="Q6" s="35">
        <f>SUM(Q7:Q13)</f>
        <v>0</v>
      </c>
      <c r="R6" s="35"/>
      <c r="S6" s="35"/>
      <c r="T6" s="35"/>
      <c r="U6" s="35"/>
      <c r="V6" s="35"/>
      <c r="W6" s="22"/>
      <c r="X6" s="22"/>
      <c r="Y6" s="22"/>
      <c r="Z6" s="22"/>
      <c r="AA6" s="22"/>
    </row>
    <row r="7" s="8" customFormat="1" ht="42.75" spans="1:27">
      <c r="A7" s="16">
        <v>1</v>
      </c>
      <c r="B7" s="19">
        <v>2025</v>
      </c>
      <c r="C7" s="19" t="s">
        <v>35</v>
      </c>
      <c r="D7" s="19" t="s">
        <v>36</v>
      </c>
      <c r="E7" s="19" t="s">
        <v>37</v>
      </c>
      <c r="F7" s="19" t="s">
        <v>38</v>
      </c>
      <c r="G7" s="19" t="s">
        <v>39</v>
      </c>
      <c r="H7" s="19" t="s">
        <v>40</v>
      </c>
      <c r="I7" s="19" t="s">
        <v>41</v>
      </c>
      <c r="J7" s="7" t="s">
        <v>42</v>
      </c>
      <c r="K7" s="36" t="s">
        <v>43</v>
      </c>
      <c r="L7" s="36" t="s">
        <v>44</v>
      </c>
      <c r="M7" s="36" t="s">
        <v>45</v>
      </c>
      <c r="N7" s="37" t="s">
        <v>46</v>
      </c>
      <c r="O7" s="19">
        <v>45</v>
      </c>
      <c r="P7" s="19">
        <v>45</v>
      </c>
      <c r="Q7" s="16">
        <v>0</v>
      </c>
      <c r="R7" s="23" t="s">
        <v>46</v>
      </c>
      <c r="S7" s="19" t="s">
        <v>47</v>
      </c>
      <c r="T7" s="19" t="s">
        <v>48</v>
      </c>
      <c r="U7" s="19">
        <v>1</v>
      </c>
      <c r="V7" s="19">
        <v>131</v>
      </c>
      <c r="W7" s="19">
        <v>515</v>
      </c>
      <c r="X7" s="19">
        <v>15</v>
      </c>
      <c r="Y7" s="19" t="s">
        <v>49</v>
      </c>
      <c r="Z7" s="19" t="s">
        <v>50</v>
      </c>
      <c r="AA7" s="19" t="s">
        <v>40</v>
      </c>
    </row>
    <row r="8" s="8" customFormat="1" ht="71.25" spans="1:27">
      <c r="A8" s="16">
        <v>2</v>
      </c>
      <c r="B8" s="5">
        <v>2025</v>
      </c>
      <c r="C8" s="5" t="s">
        <v>51</v>
      </c>
      <c r="D8" s="5" t="s">
        <v>36</v>
      </c>
      <c r="E8" s="5" t="s">
        <v>52</v>
      </c>
      <c r="F8" s="5" t="s">
        <v>38</v>
      </c>
      <c r="G8" s="5" t="s">
        <v>53</v>
      </c>
      <c r="H8" s="5" t="s">
        <v>54</v>
      </c>
      <c r="I8" s="19" t="s">
        <v>41</v>
      </c>
      <c r="J8" s="7" t="s">
        <v>42</v>
      </c>
      <c r="K8" s="36" t="s">
        <v>43</v>
      </c>
      <c r="L8" s="36" t="s">
        <v>44</v>
      </c>
      <c r="M8" s="36" t="s">
        <v>45</v>
      </c>
      <c r="N8" s="37" t="s">
        <v>46</v>
      </c>
      <c r="O8" s="5">
        <v>45</v>
      </c>
      <c r="P8" s="5">
        <v>45</v>
      </c>
      <c r="Q8" s="5">
        <v>0</v>
      </c>
      <c r="R8" s="23" t="s">
        <v>46</v>
      </c>
      <c r="S8" s="5" t="s">
        <v>55</v>
      </c>
      <c r="T8" s="48" t="s">
        <v>56</v>
      </c>
      <c r="U8" s="5">
        <v>1</v>
      </c>
      <c r="V8" s="5">
        <v>156</v>
      </c>
      <c r="W8" s="5">
        <v>546</v>
      </c>
      <c r="X8" s="5">
        <v>59</v>
      </c>
      <c r="Y8" s="5" t="s">
        <v>49</v>
      </c>
      <c r="Z8" s="5" t="s">
        <v>53</v>
      </c>
      <c r="AA8" s="5" t="s">
        <v>54</v>
      </c>
    </row>
    <row r="9" s="8" customFormat="1" ht="131.25" spans="1:27">
      <c r="A9" s="16">
        <v>3</v>
      </c>
      <c r="B9" s="5">
        <v>2025</v>
      </c>
      <c r="C9" s="20" t="s">
        <v>57</v>
      </c>
      <c r="D9" s="20" t="s">
        <v>36</v>
      </c>
      <c r="E9" s="21" t="s">
        <v>52</v>
      </c>
      <c r="F9" s="20" t="s">
        <v>38</v>
      </c>
      <c r="G9" s="20" t="s">
        <v>53</v>
      </c>
      <c r="H9" s="20" t="s">
        <v>58</v>
      </c>
      <c r="I9" s="19" t="s">
        <v>41</v>
      </c>
      <c r="J9" s="19" t="s">
        <v>41</v>
      </c>
      <c r="K9" s="36" t="s">
        <v>43</v>
      </c>
      <c r="L9" s="36" t="s">
        <v>44</v>
      </c>
      <c r="M9" s="36" t="s">
        <v>45</v>
      </c>
      <c r="N9" s="37" t="s">
        <v>46</v>
      </c>
      <c r="O9" s="20">
        <v>25</v>
      </c>
      <c r="P9" s="20">
        <v>25</v>
      </c>
      <c r="Q9" s="20">
        <v>0</v>
      </c>
      <c r="R9" s="23" t="s">
        <v>46</v>
      </c>
      <c r="S9" s="49" t="s">
        <v>59</v>
      </c>
      <c r="T9" s="50" t="s">
        <v>60</v>
      </c>
      <c r="U9" s="20">
        <v>1</v>
      </c>
      <c r="V9" s="20">
        <v>60</v>
      </c>
      <c r="W9" s="20">
        <v>168</v>
      </c>
      <c r="X9" s="20">
        <v>15</v>
      </c>
      <c r="Y9" s="20" t="s">
        <v>49</v>
      </c>
      <c r="Z9" s="62" t="s">
        <v>53</v>
      </c>
      <c r="AA9" s="62" t="s">
        <v>58</v>
      </c>
    </row>
    <row r="10" s="8" customFormat="1" ht="53" customHeight="1" spans="1:27">
      <c r="A10" s="16">
        <v>4</v>
      </c>
      <c r="B10" s="7">
        <v>2025</v>
      </c>
      <c r="C10" s="7" t="s">
        <v>61</v>
      </c>
      <c r="D10" s="7" t="s">
        <v>62</v>
      </c>
      <c r="E10" s="7" t="s">
        <v>52</v>
      </c>
      <c r="F10" s="7" t="s">
        <v>38</v>
      </c>
      <c r="G10" s="7" t="s">
        <v>53</v>
      </c>
      <c r="H10" s="7" t="s">
        <v>54</v>
      </c>
      <c r="I10" s="19" t="s">
        <v>41</v>
      </c>
      <c r="J10" s="7" t="s">
        <v>42</v>
      </c>
      <c r="K10" s="19" t="s">
        <v>43</v>
      </c>
      <c r="L10" s="36" t="s">
        <v>44</v>
      </c>
      <c r="M10" s="36" t="s">
        <v>45</v>
      </c>
      <c r="N10" s="16" t="s">
        <v>46</v>
      </c>
      <c r="O10" s="7">
        <v>10</v>
      </c>
      <c r="P10" s="7">
        <v>10</v>
      </c>
      <c r="Q10" s="20">
        <v>0</v>
      </c>
      <c r="R10" s="23" t="s">
        <v>46</v>
      </c>
      <c r="S10" s="7" t="s">
        <v>63</v>
      </c>
      <c r="T10" s="17" t="s">
        <v>64</v>
      </c>
      <c r="U10" s="7">
        <v>1</v>
      </c>
      <c r="V10" s="7">
        <v>31</v>
      </c>
      <c r="W10" s="7">
        <v>96</v>
      </c>
      <c r="X10" s="7">
        <v>8</v>
      </c>
      <c r="Y10" s="7" t="s">
        <v>49</v>
      </c>
      <c r="Z10" s="7" t="s">
        <v>53</v>
      </c>
      <c r="AA10" s="7" t="s">
        <v>54</v>
      </c>
    </row>
    <row r="11" s="8" customFormat="1" ht="85.5" spans="1:27">
      <c r="A11" s="16">
        <v>5</v>
      </c>
      <c r="B11" s="7">
        <v>2025</v>
      </c>
      <c r="C11" s="7" t="s">
        <v>65</v>
      </c>
      <c r="D11" s="7" t="s">
        <v>36</v>
      </c>
      <c r="E11" s="7" t="s">
        <v>52</v>
      </c>
      <c r="F11" s="7" t="s">
        <v>38</v>
      </c>
      <c r="G11" s="7" t="s">
        <v>53</v>
      </c>
      <c r="H11" s="7" t="s">
        <v>66</v>
      </c>
      <c r="I11" s="19" t="s">
        <v>42</v>
      </c>
      <c r="J11" s="7" t="s">
        <v>42</v>
      </c>
      <c r="K11" s="19" t="s">
        <v>43</v>
      </c>
      <c r="L11" s="36" t="s">
        <v>44</v>
      </c>
      <c r="M11" s="36" t="s">
        <v>45</v>
      </c>
      <c r="N11" s="16" t="s">
        <v>46</v>
      </c>
      <c r="O11" s="7">
        <v>30</v>
      </c>
      <c r="P11" s="7">
        <v>30</v>
      </c>
      <c r="Q11" s="20">
        <v>0</v>
      </c>
      <c r="R11" s="23" t="s">
        <v>46</v>
      </c>
      <c r="S11" s="7" t="s">
        <v>67</v>
      </c>
      <c r="T11" s="17" t="s">
        <v>68</v>
      </c>
      <c r="U11" s="7">
        <v>1</v>
      </c>
      <c r="V11" s="7">
        <v>130</v>
      </c>
      <c r="W11" s="7">
        <v>455</v>
      </c>
      <c r="X11" s="7">
        <v>58</v>
      </c>
      <c r="Y11" s="7" t="s">
        <v>49</v>
      </c>
      <c r="Z11" s="7" t="s">
        <v>53</v>
      </c>
      <c r="AA11" s="7" t="s">
        <v>66</v>
      </c>
    </row>
    <row r="12" s="8" customFormat="1" ht="99.75" spans="1:27">
      <c r="A12" s="16">
        <v>6</v>
      </c>
      <c r="B12" s="19">
        <v>2025</v>
      </c>
      <c r="C12" s="19" t="s">
        <v>69</v>
      </c>
      <c r="D12" s="19" t="s">
        <v>36</v>
      </c>
      <c r="E12" s="19" t="s">
        <v>37</v>
      </c>
      <c r="F12" s="19" t="s">
        <v>38</v>
      </c>
      <c r="G12" s="19" t="s">
        <v>70</v>
      </c>
      <c r="H12" s="19" t="s">
        <v>71</v>
      </c>
      <c r="I12" s="19" t="s">
        <v>42</v>
      </c>
      <c r="J12" s="19" t="s">
        <v>42</v>
      </c>
      <c r="K12" s="19" t="s">
        <v>43</v>
      </c>
      <c r="L12" s="36" t="s">
        <v>44</v>
      </c>
      <c r="M12" s="36" t="s">
        <v>45</v>
      </c>
      <c r="N12" s="16" t="s">
        <v>46</v>
      </c>
      <c r="O12" s="38">
        <v>45</v>
      </c>
      <c r="P12" s="38">
        <v>45</v>
      </c>
      <c r="Q12" s="38">
        <v>0</v>
      </c>
      <c r="R12" s="23" t="s">
        <v>46</v>
      </c>
      <c r="S12" s="19" t="s">
        <v>72</v>
      </c>
      <c r="T12" s="19" t="s">
        <v>73</v>
      </c>
      <c r="U12" s="19">
        <v>1</v>
      </c>
      <c r="V12" s="19">
        <v>21</v>
      </c>
      <c r="W12" s="19">
        <v>98</v>
      </c>
      <c r="X12" s="19">
        <v>4</v>
      </c>
      <c r="Y12" s="19" t="s">
        <v>49</v>
      </c>
      <c r="Z12" s="19" t="s">
        <v>74</v>
      </c>
      <c r="AA12" s="19" t="s">
        <v>71</v>
      </c>
    </row>
    <row r="13" s="8" customFormat="1" ht="67.5" spans="1:27">
      <c r="A13" s="16">
        <v>7</v>
      </c>
      <c r="B13" s="7">
        <v>2025</v>
      </c>
      <c r="C13" s="22" t="s">
        <v>75</v>
      </c>
      <c r="D13" s="23" t="s">
        <v>36</v>
      </c>
      <c r="E13" s="22" t="s">
        <v>37</v>
      </c>
      <c r="F13" s="22" t="s">
        <v>38</v>
      </c>
      <c r="G13" s="22" t="s">
        <v>76</v>
      </c>
      <c r="H13" s="22" t="s">
        <v>77</v>
      </c>
      <c r="I13" s="19" t="s">
        <v>42</v>
      </c>
      <c r="J13" s="22" t="s">
        <v>42</v>
      </c>
      <c r="K13" s="19" t="s">
        <v>43</v>
      </c>
      <c r="L13" s="36" t="s">
        <v>44</v>
      </c>
      <c r="M13" s="36" t="s">
        <v>45</v>
      </c>
      <c r="N13" s="16" t="s">
        <v>46</v>
      </c>
      <c r="O13" s="39">
        <v>25</v>
      </c>
      <c r="P13" s="39">
        <v>25</v>
      </c>
      <c r="Q13" s="39">
        <v>0</v>
      </c>
      <c r="R13" s="23" t="s">
        <v>46</v>
      </c>
      <c r="S13" s="51" t="s">
        <v>78</v>
      </c>
      <c r="T13" s="22" t="s">
        <v>79</v>
      </c>
      <c r="U13" s="22">
        <v>1</v>
      </c>
      <c r="V13" s="22">
        <v>5</v>
      </c>
      <c r="W13" s="22">
        <v>30</v>
      </c>
      <c r="X13" s="22">
        <v>10</v>
      </c>
      <c r="Y13" s="19" t="s">
        <v>80</v>
      </c>
      <c r="Z13" s="22" t="s">
        <v>81</v>
      </c>
      <c r="AA13" s="22" t="s">
        <v>77</v>
      </c>
    </row>
    <row r="14" s="10" customFormat="1" ht="41" customHeight="1" spans="1:27">
      <c r="A14" s="17" t="s">
        <v>82</v>
      </c>
      <c r="B14" s="17"/>
      <c r="C14" s="17"/>
      <c r="D14" s="17"/>
      <c r="E14" s="17"/>
      <c r="F14" s="18"/>
      <c r="G14" s="18"/>
      <c r="H14" s="18"/>
      <c r="I14" s="19"/>
      <c r="J14" s="33"/>
      <c r="K14" s="34"/>
      <c r="L14" s="18"/>
      <c r="M14" s="18"/>
      <c r="N14" s="18"/>
      <c r="O14" s="40">
        <f>SUM(O15:O19)</f>
        <v>298</v>
      </c>
      <c r="P14" s="40">
        <f>SUM(P15:P19)</f>
        <v>298</v>
      </c>
      <c r="Q14" s="40">
        <f>SUM(Q15:Q19)</f>
        <v>0</v>
      </c>
      <c r="R14" s="23"/>
      <c r="S14" s="35"/>
      <c r="T14" s="35"/>
      <c r="U14" s="35"/>
      <c r="V14" s="35"/>
      <c r="W14" s="22"/>
      <c r="X14" s="22"/>
      <c r="Y14" s="22"/>
      <c r="Z14" s="22"/>
      <c r="AA14" s="22"/>
    </row>
    <row r="15" ht="72" customHeight="1" spans="1:27">
      <c r="A15" s="16">
        <v>8</v>
      </c>
      <c r="B15" s="7">
        <v>2025</v>
      </c>
      <c r="C15" s="7" t="s">
        <v>83</v>
      </c>
      <c r="D15" s="24" t="s">
        <v>36</v>
      </c>
      <c r="E15" s="24" t="s">
        <v>52</v>
      </c>
      <c r="F15" s="24" t="s">
        <v>38</v>
      </c>
      <c r="G15" s="24" t="s">
        <v>84</v>
      </c>
      <c r="H15" s="24" t="s">
        <v>85</v>
      </c>
      <c r="I15" s="19" t="s">
        <v>41</v>
      </c>
      <c r="J15" s="7" t="s">
        <v>41</v>
      </c>
      <c r="K15" s="19" t="s">
        <v>43</v>
      </c>
      <c r="L15" s="36" t="s">
        <v>86</v>
      </c>
      <c r="M15" s="36" t="s">
        <v>87</v>
      </c>
      <c r="N15" s="16" t="s">
        <v>46</v>
      </c>
      <c r="O15" s="41">
        <v>75</v>
      </c>
      <c r="P15" s="40">
        <v>75</v>
      </c>
      <c r="Q15" s="41">
        <v>0</v>
      </c>
      <c r="R15" s="23" t="s">
        <v>46</v>
      </c>
      <c r="S15" s="7" t="s">
        <v>88</v>
      </c>
      <c r="T15" s="17" t="s">
        <v>89</v>
      </c>
      <c r="U15" s="17">
        <v>4</v>
      </c>
      <c r="V15" s="17">
        <v>39</v>
      </c>
      <c r="W15" s="17">
        <v>125</v>
      </c>
      <c r="X15" s="17">
        <v>3</v>
      </c>
      <c r="Y15" s="17" t="s">
        <v>49</v>
      </c>
      <c r="Z15" s="17" t="s">
        <v>90</v>
      </c>
      <c r="AA15" s="17" t="s">
        <v>91</v>
      </c>
    </row>
    <row r="16" ht="72" customHeight="1" spans="1:27">
      <c r="A16" s="16">
        <v>9</v>
      </c>
      <c r="B16" s="19">
        <v>2025</v>
      </c>
      <c r="C16" s="19" t="s">
        <v>92</v>
      </c>
      <c r="D16" s="19" t="s">
        <v>93</v>
      </c>
      <c r="E16" s="19" t="s">
        <v>37</v>
      </c>
      <c r="F16" s="19" t="s">
        <v>38</v>
      </c>
      <c r="G16" s="19" t="s">
        <v>94</v>
      </c>
      <c r="H16" s="19" t="s">
        <v>95</v>
      </c>
      <c r="I16" s="19" t="s">
        <v>42</v>
      </c>
      <c r="J16" s="7" t="s">
        <v>41</v>
      </c>
      <c r="K16" s="36" t="s">
        <v>43</v>
      </c>
      <c r="L16" s="36" t="s">
        <v>86</v>
      </c>
      <c r="M16" s="36" t="s">
        <v>87</v>
      </c>
      <c r="N16" s="16" t="s">
        <v>46</v>
      </c>
      <c r="O16" s="19">
        <v>68</v>
      </c>
      <c r="P16" s="19">
        <v>68</v>
      </c>
      <c r="Q16" s="19">
        <v>0</v>
      </c>
      <c r="R16" s="23" t="s">
        <v>46</v>
      </c>
      <c r="S16" s="19" t="s">
        <v>96</v>
      </c>
      <c r="T16" s="19" t="s">
        <v>97</v>
      </c>
      <c r="U16" s="19">
        <v>7</v>
      </c>
      <c r="V16" s="19">
        <v>135</v>
      </c>
      <c r="W16" s="19">
        <v>539</v>
      </c>
      <c r="X16" s="19">
        <v>63</v>
      </c>
      <c r="Y16" s="19" t="s">
        <v>49</v>
      </c>
      <c r="Z16" s="7" t="s">
        <v>98</v>
      </c>
      <c r="AA16" s="19" t="s">
        <v>99</v>
      </c>
    </row>
    <row r="17" ht="72" customHeight="1" spans="1:27">
      <c r="A17" s="16">
        <v>10</v>
      </c>
      <c r="B17" s="7">
        <v>2025</v>
      </c>
      <c r="C17" s="7" t="s">
        <v>100</v>
      </c>
      <c r="D17" s="7" t="s">
        <v>36</v>
      </c>
      <c r="E17" s="7" t="s">
        <v>52</v>
      </c>
      <c r="F17" s="7" t="s">
        <v>38</v>
      </c>
      <c r="G17" s="7" t="s">
        <v>53</v>
      </c>
      <c r="H17" s="7" t="s">
        <v>101</v>
      </c>
      <c r="I17" s="19" t="s">
        <v>41</v>
      </c>
      <c r="J17" s="7" t="s">
        <v>42</v>
      </c>
      <c r="K17" s="19" t="s">
        <v>43</v>
      </c>
      <c r="L17" s="36" t="s">
        <v>86</v>
      </c>
      <c r="M17" s="36" t="s">
        <v>87</v>
      </c>
      <c r="N17" s="16" t="s">
        <v>46</v>
      </c>
      <c r="O17" s="7">
        <v>40</v>
      </c>
      <c r="P17" s="7">
        <v>40</v>
      </c>
      <c r="Q17" s="20">
        <v>0</v>
      </c>
      <c r="R17" s="23" t="s">
        <v>46</v>
      </c>
      <c r="S17" s="7" t="s">
        <v>102</v>
      </c>
      <c r="T17" s="17" t="s">
        <v>103</v>
      </c>
      <c r="U17" s="7">
        <v>1</v>
      </c>
      <c r="V17" s="7">
        <v>49</v>
      </c>
      <c r="W17" s="7">
        <v>186</v>
      </c>
      <c r="X17" s="7">
        <v>23</v>
      </c>
      <c r="Y17" s="7" t="s">
        <v>49</v>
      </c>
      <c r="Z17" s="7" t="s">
        <v>53</v>
      </c>
      <c r="AA17" s="7" t="s">
        <v>101</v>
      </c>
    </row>
    <row r="18" ht="72" customHeight="1" spans="1:27">
      <c r="A18" s="16">
        <v>11</v>
      </c>
      <c r="B18" s="7">
        <v>2025</v>
      </c>
      <c r="C18" s="7" t="s">
        <v>104</v>
      </c>
      <c r="D18" s="7" t="s">
        <v>36</v>
      </c>
      <c r="E18" s="7" t="s">
        <v>52</v>
      </c>
      <c r="F18" s="7" t="s">
        <v>38</v>
      </c>
      <c r="G18" s="7" t="s">
        <v>53</v>
      </c>
      <c r="H18" s="7" t="s">
        <v>105</v>
      </c>
      <c r="I18" s="19" t="s">
        <v>42</v>
      </c>
      <c r="J18" s="19" t="s">
        <v>41</v>
      </c>
      <c r="K18" s="36" t="s">
        <v>43</v>
      </c>
      <c r="L18" s="36" t="s">
        <v>86</v>
      </c>
      <c r="M18" s="36" t="s">
        <v>87</v>
      </c>
      <c r="N18" s="16" t="s">
        <v>46</v>
      </c>
      <c r="O18" s="7">
        <v>30</v>
      </c>
      <c r="P18" s="7">
        <v>30</v>
      </c>
      <c r="Q18" s="20">
        <v>0</v>
      </c>
      <c r="R18" s="23" t="s">
        <v>46</v>
      </c>
      <c r="S18" s="7" t="s">
        <v>106</v>
      </c>
      <c r="T18" s="17" t="s">
        <v>107</v>
      </c>
      <c r="U18" s="7">
        <v>1</v>
      </c>
      <c r="V18" s="7">
        <v>70</v>
      </c>
      <c r="W18" s="7">
        <v>227</v>
      </c>
      <c r="X18" s="7">
        <v>9</v>
      </c>
      <c r="Y18" s="7" t="s">
        <v>49</v>
      </c>
      <c r="Z18" s="7" t="s">
        <v>53</v>
      </c>
      <c r="AA18" s="7" t="s">
        <v>105</v>
      </c>
    </row>
    <row r="19" s="8" customFormat="1" ht="83" customHeight="1" spans="1:27">
      <c r="A19" s="16">
        <v>12</v>
      </c>
      <c r="B19" s="19">
        <v>2025</v>
      </c>
      <c r="C19" s="19" t="s">
        <v>108</v>
      </c>
      <c r="D19" s="19" t="s">
        <v>62</v>
      </c>
      <c r="E19" s="19" t="s">
        <v>109</v>
      </c>
      <c r="F19" s="19" t="s">
        <v>38</v>
      </c>
      <c r="G19" s="19" t="s">
        <v>70</v>
      </c>
      <c r="H19" s="19" t="s">
        <v>110</v>
      </c>
      <c r="I19" s="19" t="s">
        <v>42</v>
      </c>
      <c r="J19" s="7" t="s">
        <v>41</v>
      </c>
      <c r="K19" s="36" t="s">
        <v>43</v>
      </c>
      <c r="L19" s="36" t="s">
        <v>86</v>
      </c>
      <c r="M19" s="36" t="s">
        <v>87</v>
      </c>
      <c r="N19" s="16" t="s">
        <v>46</v>
      </c>
      <c r="O19" s="38">
        <v>85</v>
      </c>
      <c r="P19" s="38">
        <v>85</v>
      </c>
      <c r="Q19" s="38">
        <v>0</v>
      </c>
      <c r="R19" s="23" t="s">
        <v>46</v>
      </c>
      <c r="S19" s="19" t="s">
        <v>111</v>
      </c>
      <c r="T19" s="19" t="s">
        <v>112</v>
      </c>
      <c r="U19" s="19">
        <v>1</v>
      </c>
      <c r="V19" s="19">
        <v>214</v>
      </c>
      <c r="W19" s="16">
        <v>845</v>
      </c>
      <c r="X19" s="16">
        <v>10</v>
      </c>
      <c r="Y19" s="16" t="s">
        <v>49</v>
      </c>
      <c r="Z19" s="16" t="s">
        <v>74</v>
      </c>
      <c r="AA19" s="16" t="s">
        <v>110</v>
      </c>
    </row>
    <row r="20" s="10" customFormat="1" ht="41" customHeight="1" spans="1:27">
      <c r="A20" s="17" t="s">
        <v>113</v>
      </c>
      <c r="B20" s="17"/>
      <c r="C20" s="17"/>
      <c r="D20" s="17"/>
      <c r="E20" s="17"/>
      <c r="F20" s="18"/>
      <c r="G20" s="18"/>
      <c r="H20" s="18"/>
      <c r="I20" s="19"/>
      <c r="J20" s="33"/>
      <c r="K20" s="34"/>
      <c r="L20" s="18"/>
      <c r="M20" s="18"/>
      <c r="N20" s="18"/>
      <c r="O20" s="38">
        <f>SUM(O21:O26)</f>
        <v>172</v>
      </c>
      <c r="P20" s="38">
        <f>SUM(P21:P26)</f>
        <v>172</v>
      </c>
      <c r="Q20" s="38">
        <f>SUM(Q21:Q26)</f>
        <v>0</v>
      </c>
      <c r="R20" s="23"/>
      <c r="S20" s="35"/>
      <c r="T20" s="35"/>
      <c r="U20" s="35"/>
      <c r="V20" s="35"/>
      <c r="W20" s="22"/>
      <c r="X20" s="22"/>
      <c r="Y20" s="22"/>
      <c r="Z20" s="22"/>
      <c r="AA20" s="22"/>
    </row>
    <row r="21" ht="72" customHeight="1" spans="1:27">
      <c r="A21" s="16">
        <v>13</v>
      </c>
      <c r="B21" s="16">
        <v>2025</v>
      </c>
      <c r="C21" s="7" t="s">
        <v>114</v>
      </c>
      <c r="D21" s="7" t="s">
        <v>36</v>
      </c>
      <c r="E21" s="7" t="s">
        <v>52</v>
      </c>
      <c r="F21" s="7" t="s">
        <v>38</v>
      </c>
      <c r="G21" s="19" t="s">
        <v>115</v>
      </c>
      <c r="H21" s="19" t="s">
        <v>116</v>
      </c>
      <c r="I21" s="19" t="s">
        <v>41</v>
      </c>
      <c r="J21" s="7" t="s">
        <v>41</v>
      </c>
      <c r="K21" s="19" t="s">
        <v>43</v>
      </c>
      <c r="L21" s="36" t="s">
        <v>117</v>
      </c>
      <c r="M21" s="36" t="s">
        <v>118</v>
      </c>
      <c r="N21" s="16" t="s">
        <v>46</v>
      </c>
      <c r="O21" s="38">
        <v>15</v>
      </c>
      <c r="P21" s="38">
        <v>15</v>
      </c>
      <c r="Q21" s="38">
        <v>0</v>
      </c>
      <c r="R21" s="23" t="s">
        <v>46</v>
      </c>
      <c r="S21" s="7" t="s">
        <v>119</v>
      </c>
      <c r="T21" s="17" t="s">
        <v>120</v>
      </c>
      <c r="U21" s="7">
        <v>1</v>
      </c>
      <c r="V21" s="52">
        <v>434</v>
      </c>
      <c r="W21" s="52">
        <v>1550</v>
      </c>
      <c r="X21" s="52">
        <v>83</v>
      </c>
      <c r="Y21" s="19" t="s">
        <v>49</v>
      </c>
      <c r="Z21" s="7" t="s">
        <v>121</v>
      </c>
      <c r="AA21" s="19" t="s">
        <v>116</v>
      </c>
    </row>
    <row r="22" ht="72" customHeight="1" spans="1:27">
      <c r="A22" s="16">
        <v>14</v>
      </c>
      <c r="B22" s="19">
        <v>2025</v>
      </c>
      <c r="C22" s="19" t="s">
        <v>122</v>
      </c>
      <c r="D22" s="19" t="s">
        <v>36</v>
      </c>
      <c r="E22" s="19" t="s">
        <v>37</v>
      </c>
      <c r="F22" s="19" t="s">
        <v>38</v>
      </c>
      <c r="G22" s="19" t="s">
        <v>39</v>
      </c>
      <c r="H22" s="19" t="s">
        <v>123</v>
      </c>
      <c r="I22" s="19" t="s">
        <v>42</v>
      </c>
      <c r="J22" s="19" t="s">
        <v>41</v>
      </c>
      <c r="K22" s="19" t="s">
        <v>43</v>
      </c>
      <c r="L22" s="19" t="s">
        <v>117</v>
      </c>
      <c r="M22" s="19" t="s">
        <v>118</v>
      </c>
      <c r="N22" s="19" t="s">
        <v>46</v>
      </c>
      <c r="O22" s="19">
        <v>35</v>
      </c>
      <c r="P22" s="19">
        <v>35</v>
      </c>
      <c r="Q22" s="19">
        <v>0</v>
      </c>
      <c r="R22" s="23" t="s">
        <v>46</v>
      </c>
      <c r="S22" s="19" t="s">
        <v>124</v>
      </c>
      <c r="T22" s="19" t="s">
        <v>125</v>
      </c>
      <c r="U22" s="19">
        <v>2</v>
      </c>
      <c r="V22" s="19">
        <v>51</v>
      </c>
      <c r="W22" s="19">
        <v>201</v>
      </c>
      <c r="X22" s="19">
        <v>5</v>
      </c>
      <c r="Y22" s="19" t="s">
        <v>49</v>
      </c>
      <c r="Z22" s="19" t="s">
        <v>50</v>
      </c>
      <c r="AA22" s="19" t="s">
        <v>126</v>
      </c>
    </row>
    <row r="23" ht="72" customHeight="1" spans="1:27">
      <c r="A23" s="16">
        <v>15</v>
      </c>
      <c r="B23" s="19">
        <v>2025</v>
      </c>
      <c r="C23" s="19" t="s">
        <v>127</v>
      </c>
      <c r="D23" s="19" t="s">
        <v>36</v>
      </c>
      <c r="E23" s="19" t="s">
        <v>37</v>
      </c>
      <c r="F23" s="19" t="s">
        <v>38</v>
      </c>
      <c r="G23" s="19" t="s">
        <v>128</v>
      </c>
      <c r="H23" s="19" t="s">
        <v>129</v>
      </c>
      <c r="I23" s="19" t="s">
        <v>41</v>
      </c>
      <c r="J23" s="19" t="s">
        <v>41</v>
      </c>
      <c r="K23" s="36" t="s">
        <v>43</v>
      </c>
      <c r="L23" s="36" t="s">
        <v>117</v>
      </c>
      <c r="M23" s="36" t="s">
        <v>118</v>
      </c>
      <c r="N23" s="19" t="s">
        <v>46</v>
      </c>
      <c r="O23" s="38">
        <v>45</v>
      </c>
      <c r="P23" s="38">
        <v>45</v>
      </c>
      <c r="Q23" s="38">
        <v>0</v>
      </c>
      <c r="R23" s="23" t="s">
        <v>46</v>
      </c>
      <c r="S23" s="19" t="s">
        <v>130</v>
      </c>
      <c r="T23" s="19" t="s">
        <v>131</v>
      </c>
      <c r="U23" s="19">
        <v>3</v>
      </c>
      <c r="V23" s="19">
        <v>180</v>
      </c>
      <c r="W23" s="19">
        <v>560</v>
      </c>
      <c r="X23" s="19">
        <v>36</v>
      </c>
      <c r="Y23" s="19" t="s">
        <v>49</v>
      </c>
      <c r="Z23" s="19" t="s">
        <v>132</v>
      </c>
      <c r="AA23" s="19" t="s">
        <v>129</v>
      </c>
    </row>
    <row r="24" ht="72" customHeight="1" spans="1:27">
      <c r="A24" s="16">
        <v>16</v>
      </c>
      <c r="B24" s="7">
        <v>2025</v>
      </c>
      <c r="C24" s="16" t="s">
        <v>133</v>
      </c>
      <c r="D24" s="16" t="s">
        <v>36</v>
      </c>
      <c r="E24" s="16" t="s">
        <v>134</v>
      </c>
      <c r="F24" s="16" t="s">
        <v>38</v>
      </c>
      <c r="G24" s="16" t="s">
        <v>135</v>
      </c>
      <c r="H24" s="16" t="s">
        <v>136</v>
      </c>
      <c r="I24" s="19" t="s">
        <v>41</v>
      </c>
      <c r="J24" s="7" t="s">
        <v>42</v>
      </c>
      <c r="K24" s="36" t="s">
        <v>43</v>
      </c>
      <c r="L24" s="36" t="s">
        <v>117</v>
      </c>
      <c r="M24" s="36" t="s">
        <v>118</v>
      </c>
      <c r="N24" s="16" t="s">
        <v>46</v>
      </c>
      <c r="O24" s="16">
        <v>20</v>
      </c>
      <c r="P24" s="41">
        <v>20</v>
      </c>
      <c r="Q24" s="41">
        <v>0</v>
      </c>
      <c r="R24" s="23" t="s">
        <v>46</v>
      </c>
      <c r="S24" s="16" t="s">
        <v>137</v>
      </c>
      <c r="T24" s="7" t="s">
        <v>138</v>
      </c>
      <c r="U24" s="41">
        <v>1</v>
      </c>
      <c r="V24" s="7">
        <v>168</v>
      </c>
      <c r="W24" s="7">
        <v>587</v>
      </c>
      <c r="X24" s="7">
        <v>59</v>
      </c>
      <c r="Y24" s="41" t="s">
        <v>49</v>
      </c>
      <c r="Z24" s="16" t="s">
        <v>139</v>
      </c>
      <c r="AA24" s="16" t="s">
        <v>140</v>
      </c>
    </row>
    <row r="25" ht="72" customHeight="1" spans="1:27">
      <c r="A25" s="16">
        <v>17</v>
      </c>
      <c r="B25" s="16">
        <v>2025</v>
      </c>
      <c r="C25" s="16" t="s">
        <v>141</v>
      </c>
      <c r="D25" s="16" t="s">
        <v>142</v>
      </c>
      <c r="E25" s="16" t="s">
        <v>143</v>
      </c>
      <c r="F25" s="16" t="s">
        <v>38</v>
      </c>
      <c r="G25" s="16" t="s">
        <v>144</v>
      </c>
      <c r="H25" s="16" t="s">
        <v>145</v>
      </c>
      <c r="I25" s="19" t="s">
        <v>42</v>
      </c>
      <c r="J25" s="7" t="s">
        <v>42</v>
      </c>
      <c r="K25" s="36" t="s">
        <v>43</v>
      </c>
      <c r="L25" s="36" t="s">
        <v>117</v>
      </c>
      <c r="M25" s="36" t="s">
        <v>118</v>
      </c>
      <c r="N25" s="16" t="s">
        <v>46</v>
      </c>
      <c r="O25" s="16">
        <v>12</v>
      </c>
      <c r="P25" s="16">
        <v>12</v>
      </c>
      <c r="Q25" s="16">
        <v>0</v>
      </c>
      <c r="R25" s="23" t="s">
        <v>46</v>
      </c>
      <c r="S25" s="16" t="s">
        <v>146</v>
      </c>
      <c r="T25" s="16" t="s">
        <v>147</v>
      </c>
      <c r="U25" s="16">
        <v>1</v>
      </c>
      <c r="V25" s="16">
        <v>32</v>
      </c>
      <c r="W25" s="16">
        <v>98</v>
      </c>
      <c r="X25" s="16">
        <v>8</v>
      </c>
      <c r="Y25" s="19" t="s">
        <v>80</v>
      </c>
      <c r="Z25" s="16" t="s">
        <v>148</v>
      </c>
      <c r="AA25" s="16" t="s">
        <v>145</v>
      </c>
    </row>
    <row r="26" ht="72" customHeight="1" spans="1:27">
      <c r="A26" s="16">
        <v>18</v>
      </c>
      <c r="B26" s="19">
        <v>2025</v>
      </c>
      <c r="C26" s="22" t="s">
        <v>149</v>
      </c>
      <c r="D26" s="22" t="s">
        <v>36</v>
      </c>
      <c r="E26" s="22" t="s">
        <v>37</v>
      </c>
      <c r="F26" s="22" t="s">
        <v>38</v>
      </c>
      <c r="G26" s="22" t="s">
        <v>76</v>
      </c>
      <c r="H26" s="22" t="s">
        <v>150</v>
      </c>
      <c r="I26" s="19" t="s">
        <v>42</v>
      </c>
      <c r="J26" s="19" t="s">
        <v>41</v>
      </c>
      <c r="K26" s="22" t="s">
        <v>43</v>
      </c>
      <c r="L26" s="42" t="s">
        <v>117</v>
      </c>
      <c r="M26" s="22" t="s">
        <v>118</v>
      </c>
      <c r="N26" s="43" t="s">
        <v>46</v>
      </c>
      <c r="O26" s="39">
        <v>45</v>
      </c>
      <c r="P26" s="39">
        <v>45</v>
      </c>
      <c r="Q26" s="39">
        <v>0</v>
      </c>
      <c r="R26" s="23" t="s">
        <v>46</v>
      </c>
      <c r="S26" s="22" t="s">
        <v>151</v>
      </c>
      <c r="T26" s="22" t="s">
        <v>152</v>
      </c>
      <c r="U26" s="22">
        <v>1</v>
      </c>
      <c r="V26" s="22">
        <v>40</v>
      </c>
      <c r="W26" s="22">
        <v>128</v>
      </c>
      <c r="X26" s="22">
        <v>21</v>
      </c>
      <c r="Y26" s="19" t="s">
        <v>80</v>
      </c>
      <c r="Z26" s="22" t="s">
        <v>81</v>
      </c>
      <c r="AA26" s="22" t="s">
        <v>150</v>
      </c>
    </row>
    <row r="27" s="10" customFormat="1" ht="41" customHeight="1" spans="1:27">
      <c r="A27" s="17" t="s">
        <v>153</v>
      </c>
      <c r="B27" s="17"/>
      <c r="C27" s="17"/>
      <c r="D27" s="17"/>
      <c r="E27" s="17"/>
      <c r="F27" s="18"/>
      <c r="G27" s="18"/>
      <c r="H27" s="18"/>
      <c r="I27" s="19"/>
      <c r="J27" s="33"/>
      <c r="K27" s="34"/>
      <c r="L27" s="18"/>
      <c r="M27" s="18"/>
      <c r="N27" s="18"/>
      <c r="O27" s="38">
        <f>SUM(O28:O28)</f>
        <v>25</v>
      </c>
      <c r="P27" s="38">
        <f>SUM(P28:P28)</f>
        <v>25</v>
      </c>
      <c r="Q27" s="38">
        <f>SUM(Q28:Q28)</f>
        <v>0</v>
      </c>
      <c r="R27" s="23"/>
      <c r="S27" s="35"/>
      <c r="T27" s="35"/>
      <c r="U27" s="35"/>
      <c r="V27" s="35"/>
      <c r="W27" s="22"/>
      <c r="X27" s="22"/>
      <c r="Y27" s="22"/>
      <c r="Z27" s="22"/>
      <c r="AA27" s="22"/>
    </row>
    <row r="28" ht="72" customHeight="1" spans="1:27">
      <c r="A28" s="16">
        <v>19</v>
      </c>
      <c r="B28" s="19">
        <v>2025</v>
      </c>
      <c r="C28" s="19" t="s">
        <v>154</v>
      </c>
      <c r="D28" s="19" t="s">
        <v>36</v>
      </c>
      <c r="E28" s="19" t="s">
        <v>37</v>
      </c>
      <c r="F28" s="19" t="s">
        <v>38</v>
      </c>
      <c r="G28" s="19" t="s">
        <v>155</v>
      </c>
      <c r="H28" s="19" t="s">
        <v>156</v>
      </c>
      <c r="I28" s="19" t="s">
        <v>41</v>
      </c>
      <c r="J28" s="7" t="s">
        <v>41</v>
      </c>
      <c r="K28" s="36" t="s">
        <v>157</v>
      </c>
      <c r="L28" s="36" t="s">
        <v>158</v>
      </c>
      <c r="M28" s="36" t="s">
        <v>159</v>
      </c>
      <c r="N28" s="16" t="s">
        <v>46</v>
      </c>
      <c r="O28" s="38">
        <v>25</v>
      </c>
      <c r="P28" s="38">
        <v>25</v>
      </c>
      <c r="Q28" s="38">
        <v>0</v>
      </c>
      <c r="R28" s="23" t="s">
        <v>46</v>
      </c>
      <c r="S28" s="19" t="s">
        <v>160</v>
      </c>
      <c r="T28" s="19" t="s">
        <v>161</v>
      </c>
      <c r="U28" s="19">
        <v>1</v>
      </c>
      <c r="V28" s="19">
        <v>264</v>
      </c>
      <c r="W28" s="19">
        <v>960</v>
      </c>
      <c r="X28" s="19">
        <v>10</v>
      </c>
      <c r="Y28" s="19" t="s">
        <v>49</v>
      </c>
      <c r="Z28" s="19" t="s">
        <v>162</v>
      </c>
      <c r="AA28" s="19" t="s">
        <v>163</v>
      </c>
    </row>
    <row r="29" s="10" customFormat="1" ht="41" customHeight="1" spans="1:27">
      <c r="A29" s="17" t="s">
        <v>164</v>
      </c>
      <c r="B29" s="17"/>
      <c r="C29" s="17"/>
      <c r="D29" s="17"/>
      <c r="E29" s="17"/>
      <c r="F29" s="18"/>
      <c r="G29" s="18"/>
      <c r="H29" s="18"/>
      <c r="I29" s="19"/>
      <c r="J29" s="33"/>
      <c r="K29" s="34"/>
      <c r="L29" s="18"/>
      <c r="M29" s="18"/>
      <c r="N29" s="18"/>
      <c r="O29" s="38">
        <f>SUM(O30:O30)</f>
        <v>160</v>
      </c>
      <c r="P29" s="38">
        <f>SUM(P30:P30)</f>
        <v>160</v>
      </c>
      <c r="Q29" s="38">
        <f>SUM(Q30:Q30)</f>
        <v>0</v>
      </c>
      <c r="R29" s="23"/>
      <c r="S29" s="35"/>
      <c r="T29" s="35"/>
      <c r="U29" s="35"/>
      <c r="V29" s="35"/>
      <c r="W29" s="22"/>
      <c r="X29" s="22"/>
      <c r="Y29" s="22"/>
      <c r="Z29" s="22"/>
      <c r="AA29" s="22"/>
    </row>
    <row r="30" ht="72" customHeight="1" spans="1:27">
      <c r="A30" s="16">
        <v>20</v>
      </c>
      <c r="B30" s="19">
        <v>2025</v>
      </c>
      <c r="C30" s="19" t="s">
        <v>165</v>
      </c>
      <c r="D30" s="19" t="s">
        <v>36</v>
      </c>
      <c r="E30" s="19" t="s">
        <v>37</v>
      </c>
      <c r="F30" s="19" t="s">
        <v>38</v>
      </c>
      <c r="G30" s="19" t="s">
        <v>166</v>
      </c>
      <c r="H30" s="19" t="s">
        <v>156</v>
      </c>
      <c r="I30" s="19" t="s">
        <v>41</v>
      </c>
      <c r="J30" s="19" t="s">
        <v>41</v>
      </c>
      <c r="K30" s="36" t="s">
        <v>167</v>
      </c>
      <c r="L30" s="36" t="s">
        <v>168</v>
      </c>
      <c r="M30" s="36" t="s">
        <v>169</v>
      </c>
      <c r="N30" s="16" t="s">
        <v>46</v>
      </c>
      <c r="O30" s="38">
        <v>160</v>
      </c>
      <c r="P30" s="38">
        <v>160</v>
      </c>
      <c r="Q30" s="38">
        <v>0</v>
      </c>
      <c r="R30" s="23" t="s">
        <v>46</v>
      </c>
      <c r="S30" s="19" t="s">
        <v>170</v>
      </c>
      <c r="T30" s="19" t="s">
        <v>171</v>
      </c>
      <c r="U30" s="19">
        <v>131</v>
      </c>
      <c r="V30" s="19">
        <v>12954</v>
      </c>
      <c r="W30" s="19">
        <v>44606</v>
      </c>
      <c r="X30" s="19">
        <v>50</v>
      </c>
      <c r="Y30" s="19" t="s">
        <v>49</v>
      </c>
      <c r="Z30" s="19" t="s">
        <v>166</v>
      </c>
      <c r="AA30" s="19" t="s">
        <v>172</v>
      </c>
    </row>
    <row r="31" s="10" customFormat="1" ht="41" customHeight="1" spans="1:27">
      <c r="A31" s="17" t="s">
        <v>173</v>
      </c>
      <c r="B31" s="17"/>
      <c r="C31" s="17"/>
      <c r="D31" s="17"/>
      <c r="E31" s="17"/>
      <c r="F31" s="18"/>
      <c r="G31" s="18"/>
      <c r="H31" s="18"/>
      <c r="I31" s="19"/>
      <c r="J31" s="33"/>
      <c r="K31" s="34"/>
      <c r="L31" s="18"/>
      <c r="M31" s="18"/>
      <c r="N31" s="18"/>
      <c r="O31" s="16">
        <f>O32+O78+O96</f>
        <v>4260</v>
      </c>
      <c r="P31" s="16">
        <f>P32+P78+P96</f>
        <v>4260</v>
      </c>
      <c r="Q31" s="16">
        <f>Q32+Q78+Q96</f>
        <v>0</v>
      </c>
      <c r="R31" s="23"/>
      <c r="S31" s="35"/>
      <c r="T31" s="35"/>
      <c r="U31" s="35"/>
      <c r="V31" s="35"/>
      <c r="W31" s="22"/>
      <c r="X31" s="22"/>
      <c r="Y31" s="22"/>
      <c r="Z31" s="22"/>
      <c r="AA31" s="22"/>
    </row>
    <row r="32" s="10" customFormat="1" ht="41" customHeight="1" spans="1:27">
      <c r="A32" s="17" t="s">
        <v>174</v>
      </c>
      <c r="B32" s="17"/>
      <c r="C32" s="17"/>
      <c r="D32" s="17"/>
      <c r="E32" s="17"/>
      <c r="F32" s="18"/>
      <c r="G32" s="18"/>
      <c r="H32" s="18"/>
      <c r="I32" s="19"/>
      <c r="J32" s="33"/>
      <c r="K32" s="34"/>
      <c r="L32" s="18"/>
      <c r="M32" s="18"/>
      <c r="N32" s="18"/>
      <c r="O32" s="16">
        <f>SUM(O33:O77)</f>
        <v>1599</v>
      </c>
      <c r="P32" s="16">
        <f>SUM(P33:P77)</f>
        <v>1599</v>
      </c>
      <c r="Q32" s="16">
        <f>SUM(Q33:Q77)</f>
        <v>0</v>
      </c>
      <c r="R32" s="23"/>
      <c r="S32" s="35"/>
      <c r="T32" s="35"/>
      <c r="U32" s="35"/>
      <c r="V32" s="35"/>
      <c r="W32" s="22"/>
      <c r="X32" s="22"/>
      <c r="Y32" s="22"/>
      <c r="Z32" s="22"/>
      <c r="AA32" s="22"/>
    </row>
    <row r="33" ht="72" customHeight="1" spans="1:27">
      <c r="A33" s="16">
        <v>21</v>
      </c>
      <c r="B33" s="16">
        <v>2025</v>
      </c>
      <c r="C33" s="16" t="s">
        <v>175</v>
      </c>
      <c r="D33" s="16" t="s">
        <v>36</v>
      </c>
      <c r="E33" s="16" t="s">
        <v>143</v>
      </c>
      <c r="F33" s="16" t="s">
        <v>38</v>
      </c>
      <c r="G33" s="16" t="s">
        <v>144</v>
      </c>
      <c r="H33" s="16" t="s">
        <v>176</v>
      </c>
      <c r="I33" s="19" t="s">
        <v>42</v>
      </c>
      <c r="J33" s="19" t="s">
        <v>41</v>
      </c>
      <c r="K33" s="36" t="s">
        <v>177</v>
      </c>
      <c r="L33" s="36" t="s">
        <v>178</v>
      </c>
      <c r="M33" s="36" t="s">
        <v>179</v>
      </c>
      <c r="N33" s="16" t="s">
        <v>46</v>
      </c>
      <c r="O33" s="16">
        <v>27</v>
      </c>
      <c r="P33" s="16">
        <v>27</v>
      </c>
      <c r="Q33" s="16">
        <v>0</v>
      </c>
      <c r="R33" s="23" t="s">
        <v>46</v>
      </c>
      <c r="S33" s="16" t="s">
        <v>180</v>
      </c>
      <c r="T33" s="16" t="s">
        <v>181</v>
      </c>
      <c r="U33" s="16">
        <v>2</v>
      </c>
      <c r="V33" s="16">
        <v>135</v>
      </c>
      <c r="W33" s="16">
        <v>486</v>
      </c>
      <c r="X33" s="16">
        <v>52</v>
      </c>
      <c r="Y33" s="19" t="s">
        <v>80</v>
      </c>
      <c r="Z33" s="16" t="s">
        <v>148</v>
      </c>
      <c r="AA33" s="16" t="s">
        <v>176</v>
      </c>
    </row>
    <row r="34" ht="72" customHeight="1" spans="1:27">
      <c r="A34" s="16">
        <v>22</v>
      </c>
      <c r="B34" s="19">
        <v>2025</v>
      </c>
      <c r="C34" s="7" t="s">
        <v>182</v>
      </c>
      <c r="D34" s="7" t="s">
        <v>36</v>
      </c>
      <c r="E34" s="7" t="s">
        <v>37</v>
      </c>
      <c r="F34" s="7" t="s">
        <v>38</v>
      </c>
      <c r="G34" s="7" t="s">
        <v>183</v>
      </c>
      <c r="H34" s="7" t="s">
        <v>184</v>
      </c>
      <c r="I34" s="19" t="s">
        <v>42</v>
      </c>
      <c r="J34" s="7" t="s">
        <v>42</v>
      </c>
      <c r="K34" s="36" t="s">
        <v>177</v>
      </c>
      <c r="L34" s="36" t="s">
        <v>178</v>
      </c>
      <c r="M34" s="36" t="s">
        <v>185</v>
      </c>
      <c r="N34" s="16" t="s">
        <v>46</v>
      </c>
      <c r="O34" s="38">
        <v>25</v>
      </c>
      <c r="P34" s="38">
        <v>25</v>
      </c>
      <c r="Q34" s="38">
        <v>0</v>
      </c>
      <c r="R34" s="23" t="s">
        <v>46</v>
      </c>
      <c r="S34" s="7" t="s">
        <v>186</v>
      </c>
      <c r="T34" s="41" t="s">
        <v>187</v>
      </c>
      <c r="U34" s="41">
        <v>1</v>
      </c>
      <c r="V34" s="7">
        <v>40</v>
      </c>
      <c r="W34" s="7">
        <v>102</v>
      </c>
      <c r="X34" s="7">
        <v>11</v>
      </c>
      <c r="Y34" s="40" t="s">
        <v>49</v>
      </c>
      <c r="Z34" s="41" t="s">
        <v>188</v>
      </c>
      <c r="AA34" s="41" t="str">
        <f>H34</f>
        <v>安和村</v>
      </c>
    </row>
    <row r="35" ht="72" customHeight="1" spans="1:27">
      <c r="A35" s="16">
        <v>23</v>
      </c>
      <c r="B35" s="19">
        <v>2025</v>
      </c>
      <c r="C35" s="16" t="s">
        <v>189</v>
      </c>
      <c r="D35" s="16" t="s">
        <v>36</v>
      </c>
      <c r="E35" s="7" t="s">
        <v>37</v>
      </c>
      <c r="F35" s="7" t="s">
        <v>38</v>
      </c>
      <c r="G35" s="7" t="s">
        <v>183</v>
      </c>
      <c r="H35" s="7" t="s">
        <v>190</v>
      </c>
      <c r="I35" s="19" t="s">
        <v>41</v>
      </c>
      <c r="J35" s="7" t="s">
        <v>42</v>
      </c>
      <c r="K35" s="36" t="s">
        <v>177</v>
      </c>
      <c r="L35" s="36" t="s">
        <v>178</v>
      </c>
      <c r="M35" s="36" t="s">
        <v>185</v>
      </c>
      <c r="N35" s="16" t="s">
        <v>46</v>
      </c>
      <c r="O35" s="16">
        <v>25</v>
      </c>
      <c r="P35" s="16">
        <v>25</v>
      </c>
      <c r="Q35" s="38">
        <v>0</v>
      </c>
      <c r="R35" s="23" t="s">
        <v>46</v>
      </c>
      <c r="S35" s="16" t="s">
        <v>191</v>
      </c>
      <c r="T35" s="41" t="s">
        <v>187</v>
      </c>
      <c r="U35" s="53">
        <v>1</v>
      </c>
      <c r="V35" s="53">
        <v>51</v>
      </c>
      <c r="W35" s="53">
        <v>164</v>
      </c>
      <c r="X35" s="53">
        <v>24</v>
      </c>
      <c r="Y35" s="7" t="s">
        <v>49</v>
      </c>
      <c r="Z35" s="41" t="s">
        <v>188</v>
      </c>
      <c r="AA35" s="7" t="s">
        <v>190</v>
      </c>
    </row>
    <row r="36" ht="72" customHeight="1" spans="1:27">
      <c r="A36" s="16">
        <v>24</v>
      </c>
      <c r="B36" s="24">
        <v>2025</v>
      </c>
      <c r="C36" s="24" t="s">
        <v>192</v>
      </c>
      <c r="D36" s="24" t="s">
        <v>36</v>
      </c>
      <c r="E36" s="25" t="s">
        <v>37</v>
      </c>
      <c r="F36" s="24" t="s">
        <v>38</v>
      </c>
      <c r="G36" s="24" t="s">
        <v>84</v>
      </c>
      <c r="H36" s="24" t="s">
        <v>193</v>
      </c>
      <c r="I36" s="19" t="s">
        <v>42</v>
      </c>
      <c r="J36" s="7" t="s">
        <v>42</v>
      </c>
      <c r="K36" s="44" t="s">
        <v>177</v>
      </c>
      <c r="L36" s="44" t="s">
        <v>178</v>
      </c>
      <c r="M36" s="44" t="s">
        <v>185</v>
      </c>
      <c r="N36" s="45" t="s">
        <v>46</v>
      </c>
      <c r="O36" s="46">
        <v>45</v>
      </c>
      <c r="P36" s="46">
        <v>45</v>
      </c>
      <c r="Q36" s="46">
        <v>0</v>
      </c>
      <c r="R36" s="23" t="s">
        <v>46</v>
      </c>
      <c r="S36" s="24" t="s">
        <v>194</v>
      </c>
      <c r="T36" s="54" t="s">
        <v>195</v>
      </c>
      <c r="U36" s="46">
        <v>1</v>
      </c>
      <c r="V36" s="55">
        <v>124</v>
      </c>
      <c r="W36" s="55">
        <v>493</v>
      </c>
      <c r="X36" s="55">
        <v>89</v>
      </c>
      <c r="Y36" s="55" t="s">
        <v>49</v>
      </c>
      <c r="Z36" s="17" t="s">
        <v>90</v>
      </c>
      <c r="AA36" s="46" t="s">
        <v>193</v>
      </c>
    </row>
    <row r="37" ht="72" customHeight="1" spans="1:27">
      <c r="A37" s="16">
        <v>25</v>
      </c>
      <c r="B37" s="7">
        <v>2025</v>
      </c>
      <c r="C37" s="7" t="s">
        <v>196</v>
      </c>
      <c r="D37" s="7" t="s">
        <v>36</v>
      </c>
      <c r="E37" s="26" t="s">
        <v>37</v>
      </c>
      <c r="F37" s="7" t="s">
        <v>38</v>
      </c>
      <c r="G37" s="7" t="s">
        <v>84</v>
      </c>
      <c r="H37" s="7" t="s">
        <v>197</v>
      </c>
      <c r="I37" s="19" t="s">
        <v>41</v>
      </c>
      <c r="J37" s="7" t="s">
        <v>42</v>
      </c>
      <c r="K37" s="36" t="s">
        <v>177</v>
      </c>
      <c r="L37" s="36" t="s">
        <v>178</v>
      </c>
      <c r="M37" s="36" t="s">
        <v>185</v>
      </c>
      <c r="N37" s="16" t="s">
        <v>46</v>
      </c>
      <c r="O37" s="41">
        <v>25</v>
      </c>
      <c r="P37" s="41">
        <v>25</v>
      </c>
      <c r="Q37" s="41">
        <v>0</v>
      </c>
      <c r="R37" s="23" t="s">
        <v>46</v>
      </c>
      <c r="S37" s="41" t="s">
        <v>198</v>
      </c>
      <c r="T37" s="56" t="s">
        <v>187</v>
      </c>
      <c r="U37" s="41">
        <v>1</v>
      </c>
      <c r="V37" s="19">
        <v>78</v>
      </c>
      <c r="W37" s="19">
        <v>362</v>
      </c>
      <c r="X37" s="19">
        <v>24</v>
      </c>
      <c r="Y37" s="19" t="s">
        <v>49</v>
      </c>
      <c r="Z37" s="17" t="s">
        <v>90</v>
      </c>
      <c r="AA37" s="7" t="s">
        <v>197</v>
      </c>
    </row>
    <row r="38" ht="72" customHeight="1" spans="1:27">
      <c r="A38" s="16">
        <v>26</v>
      </c>
      <c r="B38" s="16">
        <v>2025</v>
      </c>
      <c r="C38" s="7" t="s">
        <v>199</v>
      </c>
      <c r="D38" s="7" t="s">
        <v>36</v>
      </c>
      <c r="E38" s="7" t="s">
        <v>52</v>
      </c>
      <c r="F38" s="7" t="s">
        <v>38</v>
      </c>
      <c r="G38" s="19" t="s">
        <v>115</v>
      </c>
      <c r="H38" s="19" t="s">
        <v>200</v>
      </c>
      <c r="I38" s="19" t="s">
        <v>41</v>
      </c>
      <c r="J38" s="7" t="s">
        <v>41</v>
      </c>
      <c r="K38" s="36" t="s">
        <v>177</v>
      </c>
      <c r="L38" s="36" t="s">
        <v>178</v>
      </c>
      <c r="M38" s="36" t="s">
        <v>185</v>
      </c>
      <c r="N38" s="16" t="s">
        <v>46</v>
      </c>
      <c r="O38" s="38">
        <v>70</v>
      </c>
      <c r="P38" s="38">
        <v>70</v>
      </c>
      <c r="Q38" s="38">
        <v>0</v>
      </c>
      <c r="R38" s="23" t="s">
        <v>46</v>
      </c>
      <c r="S38" s="7" t="s">
        <v>201</v>
      </c>
      <c r="T38" s="17" t="s">
        <v>202</v>
      </c>
      <c r="U38" s="7">
        <v>4</v>
      </c>
      <c r="V38" s="52">
        <v>103</v>
      </c>
      <c r="W38" s="52">
        <v>527</v>
      </c>
      <c r="X38" s="52">
        <v>58</v>
      </c>
      <c r="Y38" s="19" t="s">
        <v>49</v>
      </c>
      <c r="Z38" s="7" t="s">
        <v>121</v>
      </c>
      <c r="AA38" s="19" t="s">
        <v>200</v>
      </c>
    </row>
    <row r="39" ht="72" customHeight="1" spans="1:27">
      <c r="A39" s="16">
        <v>27</v>
      </c>
      <c r="B39" s="19">
        <v>2025</v>
      </c>
      <c r="C39" s="19" t="s">
        <v>203</v>
      </c>
      <c r="D39" s="19" t="s">
        <v>36</v>
      </c>
      <c r="E39" s="19" t="s">
        <v>37</v>
      </c>
      <c r="F39" s="19" t="s">
        <v>38</v>
      </c>
      <c r="G39" s="19" t="s">
        <v>155</v>
      </c>
      <c r="H39" s="19" t="s">
        <v>204</v>
      </c>
      <c r="I39" s="19" t="s">
        <v>42</v>
      </c>
      <c r="J39" s="7" t="s">
        <v>42</v>
      </c>
      <c r="K39" s="36" t="s">
        <v>177</v>
      </c>
      <c r="L39" s="36" t="s">
        <v>178</v>
      </c>
      <c r="M39" s="36" t="s">
        <v>185</v>
      </c>
      <c r="N39" s="16" t="s">
        <v>46</v>
      </c>
      <c r="O39" s="38">
        <v>30</v>
      </c>
      <c r="P39" s="38">
        <v>30</v>
      </c>
      <c r="Q39" s="38">
        <v>0</v>
      </c>
      <c r="R39" s="23" t="s">
        <v>46</v>
      </c>
      <c r="S39" s="19" t="s">
        <v>205</v>
      </c>
      <c r="T39" s="19" t="s">
        <v>206</v>
      </c>
      <c r="U39" s="19">
        <v>1</v>
      </c>
      <c r="V39" s="19">
        <v>544</v>
      </c>
      <c r="W39" s="19">
        <v>1945</v>
      </c>
      <c r="X39" s="19">
        <v>286</v>
      </c>
      <c r="Y39" s="19" t="s">
        <v>49</v>
      </c>
      <c r="Z39" s="19" t="s">
        <v>162</v>
      </c>
      <c r="AA39" s="19" t="s">
        <v>204</v>
      </c>
    </row>
    <row r="40" ht="72" customHeight="1" spans="1:27">
      <c r="A40" s="16">
        <v>28</v>
      </c>
      <c r="B40" s="19">
        <v>2025</v>
      </c>
      <c r="C40" s="19" t="s">
        <v>207</v>
      </c>
      <c r="D40" s="19" t="s">
        <v>36</v>
      </c>
      <c r="E40" s="19" t="s">
        <v>37</v>
      </c>
      <c r="F40" s="19" t="s">
        <v>38</v>
      </c>
      <c r="G40" s="19" t="s">
        <v>155</v>
      </c>
      <c r="H40" s="19" t="s">
        <v>208</v>
      </c>
      <c r="I40" s="19" t="s">
        <v>41</v>
      </c>
      <c r="J40" s="7" t="s">
        <v>42</v>
      </c>
      <c r="K40" s="36" t="s">
        <v>177</v>
      </c>
      <c r="L40" s="36" t="s">
        <v>178</v>
      </c>
      <c r="M40" s="36" t="s">
        <v>185</v>
      </c>
      <c r="N40" s="16" t="s">
        <v>46</v>
      </c>
      <c r="O40" s="38">
        <v>25</v>
      </c>
      <c r="P40" s="38">
        <v>25</v>
      </c>
      <c r="Q40" s="38">
        <v>0</v>
      </c>
      <c r="R40" s="23" t="s">
        <v>46</v>
      </c>
      <c r="S40" s="19" t="s">
        <v>209</v>
      </c>
      <c r="T40" s="19" t="s">
        <v>210</v>
      </c>
      <c r="U40" s="19">
        <v>1</v>
      </c>
      <c r="V40" s="19">
        <v>56</v>
      </c>
      <c r="W40" s="19">
        <v>273</v>
      </c>
      <c r="X40" s="19">
        <v>18</v>
      </c>
      <c r="Y40" s="19" t="s">
        <v>49</v>
      </c>
      <c r="Z40" s="19" t="s">
        <v>162</v>
      </c>
      <c r="AA40" s="19" t="s">
        <v>208</v>
      </c>
    </row>
    <row r="41" ht="72" customHeight="1" spans="1:27">
      <c r="A41" s="16">
        <v>29</v>
      </c>
      <c r="B41" s="19">
        <v>2025</v>
      </c>
      <c r="C41" s="19" t="s">
        <v>211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212</v>
      </c>
      <c r="I41" s="19" t="s">
        <v>41</v>
      </c>
      <c r="J41" s="7" t="s">
        <v>42</v>
      </c>
      <c r="K41" s="36" t="s">
        <v>177</v>
      </c>
      <c r="L41" s="36" t="s">
        <v>178</v>
      </c>
      <c r="M41" s="36" t="s">
        <v>185</v>
      </c>
      <c r="N41" s="16" t="s">
        <v>46</v>
      </c>
      <c r="O41" s="19">
        <v>30</v>
      </c>
      <c r="P41" s="19">
        <v>30</v>
      </c>
      <c r="Q41" s="40">
        <v>0</v>
      </c>
      <c r="R41" s="23" t="s">
        <v>46</v>
      </c>
      <c r="S41" s="19" t="s">
        <v>213</v>
      </c>
      <c r="T41" s="19" t="s">
        <v>214</v>
      </c>
      <c r="U41" s="19">
        <v>2</v>
      </c>
      <c r="V41" s="16">
        <v>43</v>
      </c>
      <c r="W41" s="19">
        <v>195</v>
      </c>
      <c r="X41" s="16">
        <v>10</v>
      </c>
      <c r="Y41" s="19" t="s">
        <v>80</v>
      </c>
      <c r="Z41" s="19" t="s">
        <v>50</v>
      </c>
      <c r="AA41" s="16" t="s">
        <v>212</v>
      </c>
    </row>
    <row r="42" ht="72" customHeight="1" spans="1:27">
      <c r="A42" s="16">
        <v>30</v>
      </c>
      <c r="B42" s="19">
        <v>2025</v>
      </c>
      <c r="C42" s="19" t="s">
        <v>215</v>
      </c>
      <c r="D42" s="19" t="s">
        <v>36</v>
      </c>
      <c r="E42" s="19" t="s">
        <v>37</v>
      </c>
      <c r="F42" s="19" t="s">
        <v>38</v>
      </c>
      <c r="G42" s="19" t="s">
        <v>216</v>
      </c>
      <c r="H42" s="19" t="s">
        <v>217</v>
      </c>
      <c r="I42" s="19" t="s">
        <v>42</v>
      </c>
      <c r="J42" s="19" t="s">
        <v>42</v>
      </c>
      <c r="K42" s="36" t="s">
        <v>177</v>
      </c>
      <c r="L42" s="36" t="s">
        <v>178</v>
      </c>
      <c r="M42" s="36" t="s">
        <v>185</v>
      </c>
      <c r="N42" s="19" t="s">
        <v>46</v>
      </c>
      <c r="O42" s="19">
        <v>50</v>
      </c>
      <c r="P42" s="19">
        <v>50</v>
      </c>
      <c r="Q42" s="19">
        <v>0</v>
      </c>
      <c r="R42" s="23" t="s">
        <v>46</v>
      </c>
      <c r="S42" s="19" t="s">
        <v>218</v>
      </c>
      <c r="T42" s="19" t="s">
        <v>219</v>
      </c>
      <c r="U42" s="19">
        <v>1</v>
      </c>
      <c r="V42" s="19">
        <v>286</v>
      </c>
      <c r="W42" s="19">
        <v>1156</v>
      </c>
      <c r="X42" s="19">
        <v>126</v>
      </c>
      <c r="Y42" s="19" t="s">
        <v>80</v>
      </c>
      <c r="Z42" s="62" t="s">
        <v>220</v>
      </c>
      <c r="AA42" s="19" t="s">
        <v>217</v>
      </c>
    </row>
    <row r="43" ht="72" customHeight="1" spans="1:27">
      <c r="A43" s="16">
        <v>31</v>
      </c>
      <c r="B43" s="19">
        <v>2025</v>
      </c>
      <c r="C43" s="19" t="s">
        <v>221</v>
      </c>
      <c r="D43" s="19" t="s">
        <v>36</v>
      </c>
      <c r="E43" s="19" t="s">
        <v>37</v>
      </c>
      <c r="F43" s="19" t="s">
        <v>38</v>
      </c>
      <c r="G43" s="19" t="s">
        <v>128</v>
      </c>
      <c r="H43" s="19" t="s">
        <v>222</v>
      </c>
      <c r="I43" s="19" t="s">
        <v>42</v>
      </c>
      <c r="J43" s="7" t="s">
        <v>42</v>
      </c>
      <c r="K43" s="36" t="s">
        <v>177</v>
      </c>
      <c r="L43" s="36" t="s">
        <v>178</v>
      </c>
      <c r="M43" s="36" t="s">
        <v>185</v>
      </c>
      <c r="N43" s="19" t="s">
        <v>46</v>
      </c>
      <c r="O43" s="38">
        <v>70</v>
      </c>
      <c r="P43" s="38">
        <v>70</v>
      </c>
      <c r="Q43" s="38">
        <v>0</v>
      </c>
      <c r="R43" s="23" t="s">
        <v>46</v>
      </c>
      <c r="S43" s="19" t="s">
        <v>223</v>
      </c>
      <c r="T43" s="19" t="s">
        <v>224</v>
      </c>
      <c r="U43" s="19">
        <v>1</v>
      </c>
      <c r="V43" s="19">
        <v>55</v>
      </c>
      <c r="W43" s="19">
        <v>215</v>
      </c>
      <c r="X43" s="19">
        <v>12</v>
      </c>
      <c r="Y43" s="19" t="s">
        <v>49</v>
      </c>
      <c r="Z43" s="19" t="s">
        <v>132</v>
      </c>
      <c r="AA43" s="19" t="s">
        <v>222</v>
      </c>
    </row>
    <row r="44" ht="72" customHeight="1" spans="1:27">
      <c r="A44" s="16">
        <v>32</v>
      </c>
      <c r="B44" s="19">
        <v>2025</v>
      </c>
      <c r="C44" s="19" t="s">
        <v>225</v>
      </c>
      <c r="D44" s="19" t="s">
        <v>36</v>
      </c>
      <c r="E44" s="19" t="s">
        <v>37</v>
      </c>
      <c r="F44" s="19" t="s">
        <v>38</v>
      </c>
      <c r="G44" s="19" t="s">
        <v>128</v>
      </c>
      <c r="H44" s="19" t="s">
        <v>226</v>
      </c>
      <c r="I44" s="19" t="s">
        <v>42</v>
      </c>
      <c r="J44" s="7" t="s">
        <v>41</v>
      </c>
      <c r="K44" s="36" t="s">
        <v>177</v>
      </c>
      <c r="L44" s="36" t="s">
        <v>178</v>
      </c>
      <c r="M44" s="36" t="s">
        <v>185</v>
      </c>
      <c r="N44" s="19" t="s">
        <v>46</v>
      </c>
      <c r="O44" s="38">
        <v>30</v>
      </c>
      <c r="P44" s="38">
        <v>30</v>
      </c>
      <c r="Q44" s="38">
        <v>0</v>
      </c>
      <c r="R44" s="23" t="s">
        <v>46</v>
      </c>
      <c r="S44" s="19" t="s">
        <v>227</v>
      </c>
      <c r="T44" s="7" t="s">
        <v>228</v>
      </c>
      <c r="U44" s="19">
        <v>1</v>
      </c>
      <c r="V44" s="19">
        <v>158</v>
      </c>
      <c r="W44" s="19">
        <v>460</v>
      </c>
      <c r="X44" s="19">
        <v>45</v>
      </c>
      <c r="Y44" s="19" t="s">
        <v>49</v>
      </c>
      <c r="Z44" s="19" t="s">
        <v>132</v>
      </c>
      <c r="AA44" s="19" t="s">
        <v>226</v>
      </c>
    </row>
    <row r="45" ht="72" customHeight="1" spans="1:27">
      <c r="A45" s="16">
        <v>33</v>
      </c>
      <c r="B45" s="19">
        <v>2025</v>
      </c>
      <c r="C45" s="19" t="s">
        <v>229</v>
      </c>
      <c r="D45" s="19" t="s">
        <v>36</v>
      </c>
      <c r="E45" s="19" t="s">
        <v>37</v>
      </c>
      <c r="F45" s="19" t="s">
        <v>38</v>
      </c>
      <c r="G45" s="19" t="s">
        <v>128</v>
      </c>
      <c r="H45" s="19" t="s">
        <v>226</v>
      </c>
      <c r="I45" s="19" t="s">
        <v>42</v>
      </c>
      <c r="J45" s="7" t="s">
        <v>41</v>
      </c>
      <c r="K45" s="36" t="s">
        <v>177</v>
      </c>
      <c r="L45" s="36" t="s">
        <v>178</v>
      </c>
      <c r="M45" s="36" t="s">
        <v>185</v>
      </c>
      <c r="N45" s="19" t="s">
        <v>46</v>
      </c>
      <c r="O45" s="38">
        <v>18</v>
      </c>
      <c r="P45" s="38">
        <v>18</v>
      </c>
      <c r="Q45" s="38">
        <v>0</v>
      </c>
      <c r="R45" s="23" t="s">
        <v>46</v>
      </c>
      <c r="S45" s="19" t="s">
        <v>230</v>
      </c>
      <c r="T45" s="19" t="s">
        <v>231</v>
      </c>
      <c r="U45" s="19">
        <v>1</v>
      </c>
      <c r="V45" s="19">
        <v>35</v>
      </c>
      <c r="W45" s="19">
        <v>108</v>
      </c>
      <c r="X45" s="19">
        <v>10</v>
      </c>
      <c r="Y45" s="19" t="s">
        <v>49</v>
      </c>
      <c r="Z45" s="19" t="s">
        <v>132</v>
      </c>
      <c r="AA45" s="19" t="s">
        <v>226</v>
      </c>
    </row>
    <row r="46" ht="72" customHeight="1" spans="1:27">
      <c r="A46" s="16">
        <v>34</v>
      </c>
      <c r="B46" s="19">
        <v>2025</v>
      </c>
      <c r="C46" s="19" t="s">
        <v>232</v>
      </c>
      <c r="D46" s="19" t="s">
        <v>36</v>
      </c>
      <c r="E46" s="19" t="s">
        <v>37</v>
      </c>
      <c r="F46" s="19" t="s">
        <v>38</v>
      </c>
      <c r="G46" s="19" t="s">
        <v>128</v>
      </c>
      <c r="H46" s="19" t="s">
        <v>222</v>
      </c>
      <c r="I46" s="19" t="s">
        <v>42</v>
      </c>
      <c r="J46" s="19" t="s">
        <v>42</v>
      </c>
      <c r="K46" s="36" t="s">
        <v>177</v>
      </c>
      <c r="L46" s="36" t="s">
        <v>178</v>
      </c>
      <c r="M46" s="36" t="s">
        <v>185</v>
      </c>
      <c r="N46" s="19" t="s">
        <v>46</v>
      </c>
      <c r="O46" s="38">
        <v>19</v>
      </c>
      <c r="P46" s="38">
        <v>19</v>
      </c>
      <c r="Q46" s="38">
        <v>0</v>
      </c>
      <c r="R46" s="23" t="s">
        <v>46</v>
      </c>
      <c r="S46" s="57" t="s">
        <v>233</v>
      </c>
      <c r="T46" s="7" t="s">
        <v>228</v>
      </c>
      <c r="U46" s="19">
        <v>1</v>
      </c>
      <c r="V46" s="19">
        <v>80</v>
      </c>
      <c r="W46" s="19">
        <v>315</v>
      </c>
      <c r="X46" s="19">
        <v>32</v>
      </c>
      <c r="Y46" s="19" t="s">
        <v>49</v>
      </c>
      <c r="Z46" s="19" t="s">
        <v>132</v>
      </c>
      <c r="AA46" s="19" t="s">
        <v>222</v>
      </c>
    </row>
    <row r="47" ht="72" customHeight="1" spans="1:27">
      <c r="A47" s="16">
        <v>35</v>
      </c>
      <c r="B47" s="7">
        <v>2025</v>
      </c>
      <c r="C47" s="7" t="s">
        <v>234</v>
      </c>
      <c r="D47" s="16" t="s">
        <v>36</v>
      </c>
      <c r="E47" s="16" t="s">
        <v>134</v>
      </c>
      <c r="F47" s="16" t="s">
        <v>38</v>
      </c>
      <c r="G47" s="16" t="s">
        <v>135</v>
      </c>
      <c r="H47" s="16" t="s">
        <v>235</v>
      </c>
      <c r="I47" s="19" t="s">
        <v>42</v>
      </c>
      <c r="J47" s="7" t="s">
        <v>41</v>
      </c>
      <c r="K47" s="36" t="s">
        <v>177</v>
      </c>
      <c r="L47" s="36" t="s">
        <v>178</v>
      </c>
      <c r="M47" s="36" t="s">
        <v>185</v>
      </c>
      <c r="N47" s="16" t="s">
        <v>46</v>
      </c>
      <c r="O47" s="16">
        <v>40</v>
      </c>
      <c r="P47" s="41">
        <f>O47</f>
        <v>40</v>
      </c>
      <c r="Q47" s="41">
        <v>0</v>
      </c>
      <c r="R47" s="23" t="s">
        <v>46</v>
      </c>
      <c r="S47" s="7" t="s">
        <v>236</v>
      </c>
      <c r="T47" s="7" t="s">
        <v>237</v>
      </c>
      <c r="U47" s="7">
        <v>1</v>
      </c>
      <c r="V47" s="7">
        <v>268</v>
      </c>
      <c r="W47" s="7">
        <v>938</v>
      </c>
      <c r="X47" s="7">
        <v>157</v>
      </c>
      <c r="Y47" s="41" t="s">
        <v>49</v>
      </c>
      <c r="Z47" s="16" t="s">
        <v>139</v>
      </c>
      <c r="AA47" s="16" t="s">
        <v>235</v>
      </c>
    </row>
    <row r="48" ht="72" customHeight="1" spans="1:27">
      <c r="A48" s="16">
        <v>36</v>
      </c>
      <c r="B48" s="7">
        <v>2025</v>
      </c>
      <c r="C48" s="16" t="s">
        <v>238</v>
      </c>
      <c r="D48" s="16" t="s">
        <v>36</v>
      </c>
      <c r="E48" s="16" t="s">
        <v>134</v>
      </c>
      <c r="F48" s="16" t="s">
        <v>38</v>
      </c>
      <c r="G48" s="16" t="s">
        <v>135</v>
      </c>
      <c r="H48" s="16" t="s">
        <v>239</v>
      </c>
      <c r="I48" s="19" t="s">
        <v>42</v>
      </c>
      <c r="J48" s="7" t="s">
        <v>41</v>
      </c>
      <c r="K48" s="36" t="s">
        <v>177</v>
      </c>
      <c r="L48" s="36" t="s">
        <v>178</v>
      </c>
      <c r="M48" s="36" t="s">
        <v>185</v>
      </c>
      <c r="N48" s="16" t="s">
        <v>46</v>
      </c>
      <c r="O48" s="16">
        <v>40</v>
      </c>
      <c r="P48" s="41">
        <f>O48</f>
        <v>40</v>
      </c>
      <c r="Q48" s="41">
        <v>0</v>
      </c>
      <c r="R48" s="23" t="s">
        <v>46</v>
      </c>
      <c r="S48" s="7" t="s">
        <v>240</v>
      </c>
      <c r="T48" s="7" t="s">
        <v>187</v>
      </c>
      <c r="U48" s="41">
        <v>1</v>
      </c>
      <c r="V48" s="7">
        <v>47</v>
      </c>
      <c r="W48" s="7">
        <v>166</v>
      </c>
      <c r="X48" s="7">
        <v>22</v>
      </c>
      <c r="Y48" s="41" t="s">
        <v>49</v>
      </c>
      <c r="Z48" s="16" t="s">
        <v>139</v>
      </c>
      <c r="AA48" s="16" t="s">
        <v>239</v>
      </c>
    </row>
    <row r="49" s="8" customFormat="1" ht="72" customHeight="1" spans="1:27">
      <c r="A49" s="16">
        <v>37</v>
      </c>
      <c r="B49" s="7">
        <v>2025</v>
      </c>
      <c r="C49" s="16" t="s">
        <v>241</v>
      </c>
      <c r="D49" s="16" t="s">
        <v>36</v>
      </c>
      <c r="E49" s="16" t="s">
        <v>134</v>
      </c>
      <c r="F49" s="16" t="s">
        <v>38</v>
      </c>
      <c r="G49" s="16" t="s">
        <v>135</v>
      </c>
      <c r="H49" s="16" t="s">
        <v>239</v>
      </c>
      <c r="I49" s="19" t="s">
        <v>42</v>
      </c>
      <c r="J49" s="7" t="s">
        <v>41</v>
      </c>
      <c r="K49" s="36" t="s">
        <v>177</v>
      </c>
      <c r="L49" s="36" t="s">
        <v>178</v>
      </c>
      <c r="M49" s="36" t="s">
        <v>185</v>
      </c>
      <c r="N49" s="16" t="s">
        <v>46</v>
      </c>
      <c r="O49" s="16">
        <v>50</v>
      </c>
      <c r="P49" s="41">
        <f>O49</f>
        <v>50</v>
      </c>
      <c r="Q49" s="41">
        <v>0</v>
      </c>
      <c r="R49" s="23" t="s">
        <v>46</v>
      </c>
      <c r="S49" s="16" t="s">
        <v>242</v>
      </c>
      <c r="T49" s="7" t="s">
        <v>187</v>
      </c>
      <c r="U49" s="41">
        <v>1</v>
      </c>
      <c r="V49" s="7">
        <v>47</v>
      </c>
      <c r="W49" s="7">
        <v>166</v>
      </c>
      <c r="X49" s="7">
        <v>22</v>
      </c>
      <c r="Y49" s="41" t="s">
        <v>49</v>
      </c>
      <c r="Z49" s="16" t="s">
        <v>139</v>
      </c>
      <c r="AA49" s="16" t="s">
        <v>239</v>
      </c>
    </row>
    <row r="50" ht="72" customHeight="1" spans="1:27">
      <c r="A50" s="16">
        <v>38</v>
      </c>
      <c r="B50" s="7">
        <v>2025</v>
      </c>
      <c r="C50" s="16" t="s">
        <v>243</v>
      </c>
      <c r="D50" s="16" t="s">
        <v>36</v>
      </c>
      <c r="E50" s="16" t="s">
        <v>134</v>
      </c>
      <c r="F50" s="16" t="s">
        <v>38</v>
      </c>
      <c r="G50" s="16" t="s">
        <v>135</v>
      </c>
      <c r="H50" s="16" t="s">
        <v>244</v>
      </c>
      <c r="I50" s="19" t="s">
        <v>41</v>
      </c>
      <c r="J50" s="7" t="s">
        <v>42</v>
      </c>
      <c r="K50" s="36" t="s">
        <v>177</v>
      </c>
      <c r="L50" s="36" t="s">
        <v>178</v>
      </c>
      <c r="M50" s="36" t="s">
        <v>185</v>
      </c>
      <c r="N50" s="16" t="s">
        <v>46</v>
      </c>
      <c r="O50" s="16">
        <v>25</v>
      </c>
      <c r="P50" s="41">
        <v>25</v>
      </c>
      <c r="Q50" s="41">
        <v>0</v>
      </c>
      <c r="R50" s="23" t="s">
        <v>46</v>
      </c>
      <c r="S50" s="7" t="s">
        <v>245</v>
      </c>
      <c r="T50" s="7" t="s">
        <v>237</v>
      </c>
      <c r="U50" s="41">
        <v>1</v>
      </c>
      <c r="V50" s="7">
        <v>85</v>
      </c>
      <c r="W50" s="7">
        <v>341</v>
      </c>
      <c r="X50" s="7">
        <v>63</v>
      </c>
      <c r="Y50" s="41" t="s">
        <v>49</v>
      </c>
      <c r="Z50" s="16" t="s">
        <v>139</v>
      </c>
      <c r="AA50" s="16" t="s">
        <v>244</v>
      </c>
    </row>
    <row r="51" ht="72" customHeight="1" spans="1:27">
      <c r="A51" s="16">
        <v>39</v>
      </c>
      <c r="B51" s="7">
        <v>2025</v>
      </c>
      <c r="C51" s="7" t="s">
        <v>246</v>
      </c>
      <c r="D51" s="16" t="s">
        <v>36</v>
      </c>
      <c r="E51" s="16" t="s">
        <v>134</v>
      </c>
      <c r="F51" s="16" t="s">
        <v>38</v>
      </c>
      <c r="G51" s="16" t="s">
        <v>135</v>
      </c>
      <c r="H51" s="16" t="s">
        <v>247</v>
      </c>
      <c r="I51" s="19" t="s">
        <v>42</v>
      </c>
      <c r="J51" s="7" t="s">
        <v>42</v>
      </c>
      <c r="K51" s="36" t="s">
        <v>177</v>
      </c>
      <c r="L51" s="36" t="s">
        <v>178</v>
      </c>
      <c r="M51" s="36" t="s">
        <v>185</v>
      </c>
      <c r="N51" s="16" t="s">
        <v>46</v>
      </c>
      <c r="O51" s="16">
        <v>30</v>
      </c>
      <c r="P51" s="41">
        <f>O51</f>
        <v>30</v>
      </c>
      <c r="Q51" s="41">
        <v>0</v>
      </c>
      <c r="R51" s="23" t="s">
        <v>46</v>
      </c>
      <c r="S51" s="7" t="s">
        <v>248</v>
      </c>
      <c r="T51" s="7" t="s">
        <v>237</v>
      </c>
      <c r="U51" s="41">
        <v>1</v>
      </c>
      <c r="V51" s="7">
        <v>119</v>
      </c>
      <c r="W51" s="7">
        <v>356</v>
      </c>
      <c r="X51" s="7">
        <v>38</v>
      </c>
      <c r="Y51" s="41" t="s">
        <v>49</v>
      </c>
      <c r="Z51" s="16" t="s">
        <v>139</v>
      </c>
      <c r="AA51" s="16" t="s">
        <v>247</v>
      </c>
    </row>
    <row r="52" ht="72" customHeight="1" spans="1:27">
      <c r="A52" s="16">
        <v>40</v>
      </c>
      <c r="B52" s="7">
        <v>2025</v>
      </c>
      <c r="C52" s="16" t="s">
        <v>249</v>
      </c>
      <c r="D52" s="16" t="s">
        <v>36</v>
      </c>
      <c r="E52" s="16" t="s">
        <v>134</v>
      </c>
      <c r="F52" s="16" t="s">
        <v>38</v>
      </c>
      <c r="G52" s="16" t="s">
        <v>135</v>
      </c>
      <c r="H52" s="16" t="s">
        <v>250</v>
      </c>
      <c r="I52" s="19" t="s">
        <v>42</v>
      </c>
      <c r="J52" s="7" t="s">
        <v>42</v>
      </c>
      <c r="K52" s="36" t="s">
        <v>177</v>
      </c>
      <c r="L52" s="36" t="s">
        <v>178</v>
      </c>
      <c r="M52" s="36" t="s">
        <v>185</v>
      </c>
      <c r="N52" s="16" t="s">
        <v>46</v>
      </c>
      <c r="O52" s="16">
        <v>35</v>
      </c>
      <c r="P52" s="41">
        <f>O52</f>
        <v>35</v>
      </c>
      <c r="Q52" s="41">
        <v>0</v>
      </c>
      <c r="R52" s="23" t="s">
        <v>46</v>
      </c>
      <c r="S52" s="7" t="s">
        <v>251</v>
      </c>
      <c r="T52" s="7" t="s">
        <v>237</v>
      </c>
      <c r="U52" s="41">
        <v>1</v>
      </c>
      <c r="V52" s="7">
        <v>12</v>
      </c>
      <c r="W52" s="7">
        <v>40</v>
      </c>
      <c r="X52" s="7">
        <v>13</v>
      </c>
      <c r="Y52" s="41" t="s">
        <v>49</v>
      </c>
      <c r="Z52" s="16" t="s">
        <v>139</v>
      </c>
      <c r="AA52" s="16" t="s">
        <v>250</v>
      </c>
    </row>
    <row r="53" ht="72" customHeight="1" spans="1:27">
      <c r="A53" s="16">
        <v>41</v>
      </c>
      <c r="B53" s="7">
        <v>2025</v>
      </c>
      <c r="C53" s="16" t="s">
        <v>252</v>
      </c>
      <c r="D53" s="16" t="s">
        <v>36</v>
      </c>
      <c r="E53" s="16" t="s">
        <v>134</v>
      </c>
      <c r="F53" s="16" t="s">
        <v>38</v>
      </c>
      <c r="G53" s="16" t="s">
        <v>135</v>
      </c>
      <c r="H53" s="16" t="s">
        <v>136</v>
      </c>
      <c r="I53" s="19" t="s">
        <v>41</v>
      </c>
      <c r="J53" s="7" t="s">
        <v>42</v>
      </c>
      <c r="K53" s="36" t="s">
        <v>177</v>
      </c>
      <c r="L53" s="36" t="s">
        <v>178</v>
      </c>
      <c r="M53" s="36" t="s">
        <v>185</v>
      </c>
      <c r="N53" s="16" t="s">
        <v>46</v>
      </c>
      <c r="O53" s="16">
        <v>35</v>
      </c>
      <c r="P53" s="41">
        <v>35</v>
      </c>
      <c r="Q53" s="41">
        <v>0</v>
      </c>
      <c r="R53" s="23" t="s">
        <v>46</v>
      </c>
      <c r="S53" s="7" t="s">
        <v>253</v>
      </c>
      <c r="T53" s="7" t="s">
        <v>237</v>
      </c>
      <c r="U53" s="41">
        <v>1</v>
      </c>
      <c r="V53" s="7">
        <v>42</v>
      </c>
      <c r="W53" s="7">
        <v>169</v>
      </c>
      <c r="X53" s="7">
        <v>49</v>
      </c>
      <c r="Y53" s="41" t="s">
        <v>49</v>
      </c>
      <c r="Z53" s="16" t="s">
        <v>139</v>
      </c>
      <c r="AA53" s="16" t="s">
        <v>136</v>
      </c>
    </row>
    <row r="54" ht="72" customHeight="1" spans="1:27">
      <c r="A54" s="16">
        <v>42</v>
      </c>
      <c r="B54" s="19">
        <v>2025</v>
      </c>
      <c r="C54" s="16" t="s">
        <v>254</v>
      </c>
      <c r="D54" s="16" t="s">
        <v>36</v>
      </c>
      <c r="E54" s="19" t="s">
        <v>37</v>
      </c>
      <c r="F54" s="16" t="s">
        <v>38</v>
      </c>
      <c r="G54" s="19" t="s">
        <v>255</v>
      </c>
      <c r="H54" s="16" t="s">
        <v>256</v>
      </c>
      <c r="I54" s="19" t="s">
        <v>41</v>
      </c>
      <c r="J54" s="19" t="s">
        <v>41</v>
      </c>
      <c r="K54" s="36" t="s">
        <v>177</v>
      </c>
      <c r="L54" s="36" t="s">
        <v>178</v>
      </c>
      <c r="M54" s="36" t="s">
        <v>185</v>
      </c>
      <c r="N54" s="16" t="s">
        <v>46</v>
      </c>
      <c r="O54" s="16">
        <v>40</v>
      </c>
      <c r="P54" s="16">
        <v>40</v>
      </c>
      <c r="Q54" s="16">
        <v>0</v>
      </c>
      <c r="R54" s="23" t="s">
        <v>46</v>
      </c>
      <c r="S54" s="16" t="s">
        <v>257</v>
      </c>
      <c r="T54" s="57" t="s">
        <v>258</v>
      </c>
      <c r="U54" s="19">
        <v>1</v>
      </c>
      <c r="V54" s="53">
        <v>836</v>
      </c>
      <c r="W54" s="53">
        <v>3006</v>
      </c>
      <c r="X54" s="53">
        <v>210</v>
      </c>
      <c r="Y54" s="19" t="s">
        <v>80</v>
      </c>
      <c r="Z54" s="16" t="s">
        <v>259</v>
      </c>
      <c r="AA54" s="19" t="s">
        <v>256</v>
      </c>
    </row>
    <row r="55" ht="72" customHeight="1" spans="1:27">
      <c r="A55" s="16">
        <v>43</v>
      </c>
      <c r="B55" s="19">
        <v>2025</v>
      </c>
      <c r="C55" s="7" t="s">
        <v>260</v>
      </c>
      <c r="D55" s="16" t="s">
        <v>261</v>
      </c>
      <c r="E55" s="19" t="s">
        <v>37</v>
      </c>
      <c r="F55" s="16" t="s">
        <v>38</v>
      </c>
      <c r="G55" s="19" t="s">
        <v>255</v>
      </c>
      <c r="H55" s="16" t="s">
        <v>262</v>
      </c>
      <c r="I55" s="19" t="s">
        <v>42</v>
      </c>
      <c r="J55" s="19" t="s">
        <v>41</v>
      </c>
      <c r="K55" s="36" t="s">
        <v>177</v>
      </c>
      <c r="L55" s="36" t="s">
        <v>178</v>
      </c>
      <c r="M55" s="36" t="s">
        <v>185</v>
      </c>
      <c r="N55" s="16" t="s">
        <v>46</v>
      </c>
      <c r="O55" s="16">
        <v>19</v>
      </c>
      <c r="P55" s="16">
        <v>19</v>
      </c>
      <c r="Q55" s="16">
        <v>0</v>
      </c>
      <c r="R55" s="23" t="s">
        <v>46</v>
      </c>
      <c r="S55" s="19" t="s">
        <v>263</v>
      </c>
      <c r="T55" s="58" t="s">
        <v>264</v>
      </c>
      <c r="U55" s="19">
        <v>1</v>
      </c>
      <c r="V55" s="16">
        <v>68</v>
      </c>
      <c r="W55" s="19">
        <v>230</v>
      </c>
      <c r="X55" s="16">
        <v>15</v>
      </c>
      <c r="Y55" s="19" t="s">
        <v>80</v>
      </c>
      <c r="Z55" s="16" t="s">
        <v>259</v>
      </c>
      <c r="AA55" s="19" t="s">
        <v>262</v>
      </c>
    </row>
    <row r="56" ht="72" customHeight="1" spans="1:27">
      <c r="A56" s="16">
        <v>44</v>
      </c>
      <c r="B56" s="19">
        <v>2025</v>
      </c>
      <c r="C56" s="19" t="s">
        <v>265</v>
      </c>
      <c r="D56" s="16" t="s">
        <v>36</v>
      </c>
      <c r="E56" s="19" t="s">
        <v>37</v>
      </c>
      <c r="F56" s="19" t="s">
        <v>38</v>
      </c>
      <c r="G56" s="19" t="s">
        <v>255</v>
      </c>
      <c r="H56" s="19" t="s">
        <v>266</v>
      </c>
      <c r="I56" s="19" t="s">
        <v>42</v>
      </c>
      <c r="J56" s="7" t="s">
        <v>42</v>
      </c>
      <c r="K56" s="36" t="s">
        <v>177</v>
      </c>
      <c r="L56" s="36" t="s">
        <v>178</v>
      </c>
      <c r="M56" s="36" t="s">
        <v>185</v>
      </c>
      <c r="N56" s="16" t="s">
        <v>46</v>
      </c>
      <c r="O56" s="16">
        <v>15</v>
      </c>
      <c r="P56" s="16">
        <v>15</v>
      </c>
      <c r="Q56" s="16">
        <v>0</v>
      </c>
      <c r="R56" s="23" t="s">
        <v>46</v>
      </c>
      <c r="S56" s="19" t="s">
        <v>267</v>
      </c>
      <c r="T56" s="57" t="s">
        <v>258</v>
      </c>
      <c r="U56" s="19">
        <v>1</v>
      </c>
      <c r="V56" s="19">
        <v>130</v>
      </c>
      <c r="W56" s="19">
        <v>360</v>
      </c>
      <c r="X56" s="19">
        <v>6</v>
      </c>
      <c r="Y56" s="19" t="s">
        <v>80</v>
      </c>
      <c r="Z56" s="16" t="s">
        <v>259</v>
      </c>
      <c r="AA56" s="19" t="s">
        <v>266</v>
      </c>
    </row>
    <row r="57" ht="72" customHeight="1" spans="1:27">
      <c r="A57" s="16">
        <v>45</v>
      </c>
      <c r="B57" s="19">
        <v>2025</v>
      </c>
      <c r="C57" s="7" t="s">
        <v>268</v>
      </c>
      <c r="D57" s="16" t="s">
        <v>36</v>
      </c>
      <c r="E57" s="19" t="s">
        <v>37</v>
      </c>
      <c r="F57" s="16" t="s">
        <v>38</v>
      </c>
      <c r="G57" s="19" t="s">
        <v>255</v>
      </c>
      <c r="H57" s="16" t="s">
        <v>269</v>
      </c>
      <c r="I57" s="19" t="s">
        <v>41</v>
      </c>
      <c r="J57" s="7" t="s">
        <v>42</v>
      </c>
      <c r="K57" s="36" t="s">
        <v>177</v>
      </c>
      <c r="L57" s="36" t="s">
        <v>178</v>
      </c>
      <c r="M57" s="36" t="s">
        <v>185</v>
      </c>
      <c r="N57" s="16" t="s">
        <v>46</v>
      </c>
      <c r="O57" s="16">
        <v>15</v>
      </c>
      <c r="P57" s="16">
        <v>15</v>
      </c>
      <c r="Q57" s="16">
        <v>0</v>
      </c>
      <c r="R57" s="23" t="s">
        <v>46</v>
      </c>
      <c r="S57" s="16" t="s">
        <v>270</v>
      </c>
      <c r="T57" s="58" t="s">
        <v>258</v>
      </c>
      <c r="U57" s="19">
        <v>1</v>
      </c>
      <c r="V57" s="53">
        <v>44</v>
      </c>
      <c r="W57" s="53">
        <v>144</v>
      </c>
      <c r="X57" s="53">
        <v>115</v>
      </c>
      <c r="Y57" s="19" t="s">
        <v>80</v>
      </c>
      <c r="Z57" s="16" t="s">
        <v>259</v>
      </c>
      <c r="AA57" s="19" t="s">
        <v>269</v>
      </c>
    </row>
    <row r="58" ht="72" customHeight="1" spans="1:27">
      <c r="A58" s="16">
        <v>46</v>
      </c>
      <c r="B58" s="19">
        <v>2025</v>
      </c>
      <c r="C58" s="27" t="s">
        <v>271</v>
      </c>
      <c r="D58" s="27" t="s">
        <v>36</v>
      </c>
      <c r="E58" s="28" t="s">
        <v>37</v>
      </c>
      <c r="F58" s="27" t="s">
        <v>38</v>
      </c>
      <c r="G58" s="28" t="s">
        <v>255</v>
      </c>
      <c r="H58" s="27" t="s">
        <v>272</v>
      </c>
      <c r="I58" s="19" t="s">
        <v>41</v>
      </c>
      <c r="J58" s="7" t="s">
        <v>42</v>
      </c>
      <c r="K58" s="36" t="s">
        <v>177</v>
      </c>
      <c r="L58" s="36" t="s">
        <v>178</v>
      </c>
      <c r="M58" s="36" t="s">
        <v>185</v>
      </c>
      <c r="N58" s="16" t="s">
        <v>46</v>
      </c>
      <c r="O58" s="16">
        <v>15</v>
      </c>
      <c r="P58" s="16">
        <v>15</v>
      </c>
      <c r="Q58" s="16">
        <v>0</v>
      </c>
      <c r="R58" s="23" t="s">
        <v>46</v>
      </c>
      <c r="S58" s="27" t="s">
        <v>273</v>
      </c>
      <c r="T58" s="59" t="s">
        <v>258</v>
      </c>
      <c r="U58" s="28">
        <v>1</v>
      </c>
      <c r="V58" s="60">
        <v>150</v>
      </c>
      <c r="W58" s="60">
        <v>420</v>
      </c>
      <c r="X58" s="60">
        <v>12</v>
      </c>
      <c r="Y58" s="19" t="s">
        <v>80</v>
      </c>
      <c r="Z58" s="16" t="s">
        <v>259</v>
      </c>
      <c r="AA58" s="16" t="s">
        <v>272</v>
      </c>
    </row>
    <row r="59" ht="72" customHeight="1" spans="1:27">
      <c r="A59" s="16">
        <v>47</v>
      </c>
      <c r="B59" s="16">
        <v>2025</v>
      </c>
      <c r="C59" s="16" t="s">
        <v>274</v>
      </c>
      <c r="D59" s="16" t="s">
        <v>36</v>
      </c>
      <c r="E59" s="19" t="s">
        <v>37</v>
      </c>
      <c r="F59" s="16" t="s">
        <v>38</v>
      </c>
      <c r="G59" s="19" t="s">
        <v>255</v>
      </c>
      <c r="H59" s="16" t="s">
        <v>275</v>
      </c>
      <c r="I59" s="19" t="s">
        <v>41</v>
      </c>
      <c r="J59" s="7" t="s">
        <v>42</v>
      </c>
      <c r="K59" s="36" t="s">
        <v>177</v>
      </c>
      <c r="L59" s="36" t="s">
        <v>178</v>
      </c>
      <c r="M59" s="36" t="s">
        <v>185</v>
      </c>
      <c r="N59" s="16" t="s">
        <v>46</v>
      </c>
      <c r="O59" s="16">
        <v>35</v>
      </c>
      <c r="P59" s="16">
        <v>35</v>
      </c>
      <c r="Q59" s="16">
        <v>0</v>
      </c>
      <c r="R59" s="23" t="s">
        <v>46</v>
      </c>
      <c r="S59" s="16" t="s">
        <v>276</v>
      </c>
      <c r="T59" s="58" t="s">
        <v>258</v>
      </c>
      <c r="U59" s="19">
        <v>1</v>
      </c>
      <c r="V59" s="53">
        <v>57</v>
      </c>
      <c r="W59" s="53">
        <v>130</v>
      </c>
      <c r="X59" s="53">
        <v>11</v>
      </c>
      <c r="Y59" s="19" t="s">
        <v>80</v>
      </c>
      <c r="Z59" s="16" t="s">
        <v>259</v>
      </c>
      <c r="AA59" s="16" t="s">
        <v>275</v>
      </c>
    </row>
    <row r="60" ht="72" customHeight="1" spans="1:27">
      <c r="A60" s="16">
        <v>48</v>
      </c>
      <c r="B60" s="16">
        <v>2025</v>
      </c>
      <c r="C60" s="19" t="s">
        <v>277</v>
      </c>
      <c r="D60" s="16" t="s">
        <v>36</v>
      </c>
      <c r="E60" s="19" t="s">
        <v>37</v>
      </c>
      <c r="F60" s="19" t="s">
        <v>38</v>
      </c>
      <c r="G60" s="19" t="s">
        <v>255</v>
      </c>
      <c r="H60" s="19" t="s">
        <v>278</v>
      </c>
      <c r="I60" s="19" t="s">
        <v>42</v>
      </c>
      <c r="J60" s="7" t="s">
        <v>42</v>
      </c>
      <c r="K60" s="36" t="s">
        <v>177</v>
      </c>
      <c r="L60" s="36" t="s">
        <v>178</v>
      </c>
      <c r="M60" s="36" t="s">
        <v>185</v>
      </c>
      <c r="N60" s="16" t="s">
        <v>46</v>
      </c>
      <c r="O60" s="41">
        <v>60</v>
      </c>
      <c r="P60" s="41">
        <v>60</v>
      </c>
      <c r="Q60" s="41">
        <v>0</v>
      </c>
      <c r="R60" s="23" t="s">
        <v>46</v>
      </c>
      <c r="S60" s="19" t="s">
        <v>279</v>
      </c>
      <c r="T60" s="57" t="s">
        <v>280</v>
      </c>
      <c r="U60" s="19">
        <v>1</v>
      </c>
      <c r="V60" s="19">
        <v>35</v>
      </c>
      <c r="W60" s="19">
        <v>105</v>
      </c>
      <c r="X60" s="19">
        <v>12</v>
      </c>
      <c r="Y60" s="19" t="s">
        <v>80</v>
      </c>
      <c r="Z60" s="16" t="s">
        <v>259</v>
      </c>
      <c r="AA60" s="19" t="s">
        <v>278</v>
      </c>
    </row>
    <row r="61" ht="72" customHeight="1" spans="1:27">
      <c r="A61" s="16">
        <v>49</v>
      </c>
      <c r="B61" s="19">
        <v>2025</v>
      </c>
      <c r="C61" s="7" t="s">
        <v>281</v>
      </c>
      <c r="D61" s="19" t="s">
        <v>36</v>
      </c>
      <c r="E61" s="19" t="s">
        <v>37</v>
      </c>
      <c r="F61" s="19" t="s">
        <v>38</v>
      </c>
      <c r="G61" s="19" t="s">
        <v>255</v>
      </c>
      <c r="H61" s="19" t="s">
        <v>282</v>
      </c>
      <c r="I61" s="19" t="s">
        <v>42</v>
      </c>
      <c r="J61" s="7" t="s">
        <v>42</v>
      </c>
      <c r="K61" s="36" t="s">
        <v>177</v>
      </c>
      <c r="L61" s="36" t="s">
        <v>178</v>
      </c>
      <c r="M61" s="36" t="s">
        <v>185</v>
      </c>
      <c r="N61" s="16" t="s">
        <v>46</v>
      </c>
      <c r="O61" s="16">
        <v>35</v>
      </c>
      <c r="P61" s="16">
        <v>35</v>
      </c>
      <c r="Q61" s="16">
        <v>0</v>
      </c>
      <c r="R61" s="23" t="s">
        <v>46</v>
      </c>
      <c r="S61" s="19" t="s">
        <v>283</v>
      </c>
      <c r="T61" s="58" t="s">
        <v>284</v>
      </c>
      <c r="U61" s="19">
        <v>1</v>
      </c>
      <c r="V61" s="19">
        <v>96</v>
      </c>
      <c r="W61" s="19">
        <v>282</v>
      </c>
      <c r="X61" s="19">
        <v>6</v>
      </c>
      <c r="Y61" s="19" t="s">
        <v>49</v>
      </c>
      <c r="Z61" s="16" t="s">
        <v>259</v>
      </c>
      <c r="AA61" s="19" t="s">
        <v>282</v>
      </c>
    </row>
    <row r="62" ht="72" customHeight="1" spans="1:27">
      <c r="A62" s="16">
        <v>50</v>
      </c>
      <c r="B62" s="16">
        <v>2025</v>
      </c>
      <c r="C62" s="16" t="s">
        <v>285</v>
      </c>
      <c r="D62" s="16" t="s">
        <v>261</v>
      </c>
      <c r="E62" s="16" t="s">
        <v>143</v>
      </c>
      <c r="F62" s="16" t="s">
        <v>38</v>
      </c>
      <c r="G62" s="16" t="s">
        <v>144</v>
      </c>
      <c r="H62" s="16" t="s">
        <v>176</v>
      </c>
      <c r="I62" s="19" t="s">
        <v>42</v>
      </c>
      <c r="J62" s="19" t="s">
        <v>41</v>
      </c>
      <c r="K62" s="36" t="s">
        <v>177</v>
      </c>
      <c r="L62" s="36" t="s">
        <v>178</v>
      </c>
      <c r="M62" s="36" t="s">
        <v>185</v>
      </c>
      <c r="N62" s="16" t="s">
        <v>46</v>
      </c>
      <c r="O62" s="16">
        <v>73</v>
      </c>
      <c r="P62" s="16">
        <v>73</v>
      </c>
      <c r="Q62" s="16">
        <v>0</v>
      </c>
      <c r="R62" s="23" t="s">
        <v>46</v>
      </c>
      <c r="S62" s="16" t="s">
        <v>286</v>
      </c>
      <c r="T62" s="16" t="s">
        <v>287</v>
      </c>
      <c r="U62" s="16">
        <v>2</v>
      </c>
      <c r="V62" s="16">
        <v>246</v>
      </c>
      <c r="W62" s="16">
        <v>1100</v>
      </c>
      <c r="X62" s="16">
        <f>W62*0.1</f>
        <v>110</v>
      </c>
      <c r="Y62" s="19" t="s">
        <v>80</v>
      </c>
      <c r="Z62" s="31" t="s">
        <v>148</v>
      </c>
      <c r="AA62" s="16" t="s">
        <v>176</v>
      </c>
    </row>
    <row r="63" ht="72" customHeight="1" spans="1:27">
      <c r="A63" s="16">
        <v>51</v>
      </c>
      <c r="B63" s="16">
        <v>2025</v>
      </c>
      <c r="C63" s="16" t="s">
        <v>288</v>
      </c>
      <c r="D63" s="16" t="s">
        <v>36</v>
      </c>
      <c r="E63" s="16" t="s">
        <v>143</v>
      </c>
      <c r="F63" s="16" t="s">
        <v>38</v>
      </c>
      <c r="G63" s="16" t="s">
        <v>144</v>
      </c>
      <c r="H63" s="16" t="s">
        <v>289</v>
      </c>
      <c r="I63" s="19" t="s">
        <v>41</v>
      </c>
      <c r="J63" s="7" t="s">
        <v>42</v>
      </c>
      <c r="K63" s="36" t="s">
        <v>177</v>
      </c>
      <c r="L63" s="36" t="s">
        <v>178</v>
      </c>
      <c r="M63" s="36" t="s">
        <v>185</v>
      </c>
      <c r="N63" s="16" t="s">
        <v>46</v>
      </c>
      <c r="O63" s="16">
        <v>46</v>
      </c>
      <c r="P63" s="16">
        <v>46</v>
      </c>
      <c r="Q63" s="16">
        <v>0</v>
      </c>
      <c r="R63" s="23" t="s">
        <v>46</v>
      </c>
      <c r="S63" s="16" t="s">
        <v>290</v>
      </c>
      <c r="T63" s="16" t="s">
        <v>291</v>
      </c>
      <c r="U63" s="16">
        <v>1</v>
      </c>
      <c r="V63" s="16" t="s">
        <v>292</v>
      </c>
      <c r="W63" s="16">
        <v>183</v>
      </c>
      <c r="X63" s="16">
        <v>18</v>
      </c>
      <c r="Y63" s="19" t="s">
        <v>80</v>
      </c>
      <c r="Z63" s="31" t="s">
        <v>148</v>
      </c>
      <c r="AA63" s="16" t="s">
        <v>289</v>
      </c>
    </row>
    <row r="64" ht="72" customHeight="1" spans="1:27">
      <c r="A64" s="16">
        <v>52</v>
      </c>
      <c r="B64" s="16">
        <v>2025</v>
      </c>
      <c r="C64" s="16" t="s">
        <v>293</v>
      </c>
      <c r="D64" s="16" t="s">
        <v>261</v>
      </c>
      <c r="E64" s="16" t="s">
        <v>143</v>
      </c>
      <c r="F64" s="16" t="s">
        <v>38</v>
      </c>
      <c r="G64" s="16" t="s">
        <v>144</v>
      </c>
      <c r="H64" s="16" t="s">
        <v>294</v>
      </c>
      <c r="I64" s="19" t="s">
        <v>42</v>
      </c>
      <c r="J64" s="19" t="s">
        <v>41</v>
      </c>
      <c r="K64" s="36" t="s">
        <v>177</v>
      </c>
      <c r="L64" s="36" t="s">
        <v>178</v>
      </c>
      <c r="M64" s="36" t="s">
        <v>185</v>
      </c>
      <c r="N64" s="16" t="s">
        <v>46</v>
      </c>
      <c r="O64" s="16">
        <v>44</v>
      </c>
      <c r="P64" s="16">
        <v>44</v>
      </c>
      <c r="Q64" s="16">
        <v>0</v>
      </c>
      <c r="R64" s="23" t="s">
        <v>46</v>
      </c>
      <c r="S64" s="16" t="s">
        <v>295</v>
      </c>
      <c r="T64" s="16" t="s">
        <v>287</v>
      </c>
      <c r="U64" s="16">
        <v>1</v>
      </c>
      <c r="V64" s="16">
        <v>42</v>
      </c>
      <c r="W64" s="16">
        <v>157</v>
      </c>
      <c r="X64" s="16">
        <v>17</v>
      </c>
      <c r="Y64" s="19" t="s">
        <v>80</v>
      </c>
      <c r="Z64" s="31" t="s">
        <v>148</v>
      </c>
      <c r="AA64" s="16" t="s">
        <v>294</v>
      </c>
    </row>
    <row r="65" ht="72" customHeight="1" spans="1:27">
      <c r="A65" s="16">
        <v>53</v>
      </c>
      <c r="B65" s="19">
        <v>2025</v>
      </c>
      <c r="C65" s="16" t="s">
        <v>296</v>
      </c>
      <c r="D65" s="16" t="s">
        <v>36</v>
      </c>
      <c r="E65" s="19" t="s">
        <v>37</v>
      </c>
      <c r="F65" s="19" t="s">
        <v>38</v>
      </c>
      <c r="G65" s="19" t="s">
        <v>94</v>
      </c>
      <c r="H65" s="16" t="s">
        <v>95</v>
      </c>
      <c r="I65" s="19" t="s">
        <v>42</v>
      </c>
      <c r="J65" s="7" t="s">
        <v>42</v>
      </c>
      <c r="K65" s="36" t="s">
        <v>177</v>
      </c>
      <c r="L65" s="36" t="s">
        <v>178</v>
      </c>
      <c r="M65" s="36" t="s">
        <v>185</v>
      </c>
      <c r="N65" s="16" t="s">
        <v>46</v>
      </c>
      <c r="O65" s="64">
        <v>15</v>
      </c>
      <c r="P65" s="64">
        <v>15</v>
      </c>
      <c r="Q65" s="16">
        <v>0</v>
      </c>
      <c r="R65" s="23" t="s">
        <v>46</v>
      </c>
      <c r="S65" s="16" t="s">
        <v>297</v>
      </c>
      <c r="T65" s="19" t="s">
        <v>237</v>
      </c>
      <c r="U65" s="19">
        <v>1</v>
      </c>
      <c r="V65" s="19">
        <v>135</v>
      </c>
      <c r="W65" s="19">
        <v>539</v>
      </c>
      <c r="X65" s="19">
        <v>63</v>
      </c>
      <c r="Y65" s="19" t="s">
        <v>49</v>
      </c>
      <c r="Z65" s="7" t="s">
        <v>98</v>
      </c>
      <c r="AA65" s="16" t="s">
        <v>95</v>
      </c>
    </row>
    <row r="66" ht="72" customHeight="1" spans="1:27">
      <c r="A66" s="16">
        <v>54</v>
      </c>
      <c r="B66" s="19">
        <v>2025</v>
      </c>
      <c r="C66" s="19" t="s">
        <v>298</v>
      </c>
      <c r="D66" s="19" t="s">
        <v>36</v>
      </c>
      <c r="E66" s="19" t="s">
        <v>37</v>
      </c>
      <c r="F66" s="19" t="s">
        <v>38</v>
      </c>
      <c r="G66" s="19" t="s">
        <v>94</v>
      </c>
      <c r="H66" s="19" t="s">
        <v>299</v>
      </c>
      <c r="I66" s="19" t="s">
        <v>41</v>
      </c>
      <c r="J66" s="7" t="s">
        <v>41</v>
      </c>
      <c r="K66" s="36" t="s">
        <v>177</v>
      </c>
      <c r="L66" s="36" t="s">
        <v>178</v>
      </c>
      <c r="M66" s="36" t="s">
        <v>185</v>
      </c>
      <c r="N66" s="16" t="s">
        <v>46</v>
      </c>
      <c r="O66" s="38">
        <v>45</v>
      </c>
      <c r="P66" s="38">
        <v>45</v>
      </c>
      <c r="Q66" s="38">
        <v>0</v>
      </c>
      <c r="R66" s="23" t="s">
        <v>46</v>
      </c>
      <c r="S66" s="19" t="s">
        <v>300</v>
      </c>
      <c r="T66" s="19" t="s">
        <v>237</v>
      </c>
      <c r="U66" s="19">
        <v>1</v>
      </c>
      <c r="V66" s="19">
        <v>286</v>
      </c>
      <c r="W66" s="19">
        <v>680</v>
      </c>
      <c r="X66" s="19">
        <v>56</v>
      </c>
      <c r="Y66" s="19" t="s">
        <v>49</v>
      </c>
      <c r="Z66" s="7" t="s">
        <v>98</v>
      </c>
      <c r="AA66" s="19" t="s">
        <v>299</v>
      </c>
    </row>
    <row r="67" ht="72" customHeight="1" spans="1:27">
      <c r="A67" s="16">
        <v>55</v>
      </c>
      <c r="B67" s="19">
        <v>2025</v>
      </c>
      <c r="C67" s="19" t="s">
        <v>301</v>
      </c>
      <c r="D67" s="19" t="s">
        <v>36</v>
      </c>
      <c r="E67" s="19" t="s">
        <v>37</v>
      </c>
      <c r="F67" s="19" t="s">
        <v>38</v>
      </c>
      <c r="G67" s="19" t="s">
        <v>94</v>
      </c>
      <c r="H67" s="19" t="s">
        <v>299</v>
      </c>
      <c r="I67" s="19" t="s">
        <v>41</v>
      </c>
      <c r="J67" s="7" t="s">
        <v>41</v>
      </c>
      <c r="K67" s="36" t="s">
        <v>177</v>
      </c>
      <c r="L67" s="36" t="s">
        <v>178</v>
      </c>
      <c r="M67" s="36" t="s">
        <v>185</v>
      </c>
      <c r="N67" s="16" t="s">
        <v>46</v>
      </c>
      <c r="O67" s="38">
        <v>82</v>
      </c>
      <c r="P67" s="38">
        <v>82</v>
      </c>
      <c r="Q67" s="38">
        <v>0</v>
      </c>
      <c r="R67" s="23" t="s">
        <v>46</v>
      </c>
      <c r="S67" s="19" t="s">
        <v>302</v>
      </c>
      <c r="T67" s="19" t="s">
        <v>237</v>
      </c>
      <c r="U67" s="19">
        <v>1</v>
      </c>
      <c r="V67" s="19">
        <v>286</v>
      </c>
      <c r="W67" s="19">
        <v>680</v>
      </c>
      <c r="X67" s="19">
        <v>56</v>
      </c>
      <c r="Y67" s="19" t="s">
        <v>49</v>
      </c>
      <c r="Z67" s="7" t="s">
        <v>98</v>
      </c>
      <c r="AA67" s="19" t="s">
        <v>299</v>
      </c>
    </row>
    <row r="68" ht="72" customHeight="1" spans="1:27">
      <c r="A68" s="16">
        <v>56</v>
      </c>
      <c r="B68" s="19">
        <v>2025</v>
      </c>
      <c r="C68" s="52" t="s">
        <v>303</v>
      </c>
      <c r="D68" s="52" t="s">
        <v>36</v>
      </c>
      <c r="E68" s="7" t="s">
        <v>304</v>
      </c>
      <c r="F68" s="7" t="s">
        <v>38</v>
      </c>
      <c r="G68" s="7" t="s">
        <v>94</v>
      </c>
      <c r="H68" s="52" t="s">
        <v>299</v>
      </c>
      <c r="I68" s="19" t="s">
        <v>41</v>
      </c>
      <c r="J68" s="7" t="s">
        <v>41</v>
      </c>
      <c r="K68" s="36" t="s">
        <v>177</v>
      </c>
      <c r="L68" s="36" t="s">
        <v>178</v>
      </c>
      <c r="M68" s="36" t="s">
        <v>185</v>
      </c>
      <c r="N68" s="16" t="s">
        <v>46</v>
      </c>
      <c r="O68" s="40">
        <v>15</v>
      </c>
      <c r="P68" s="40">
        <v>15</v>
      </c>
      <c r="Q68" s="38">
        <v>0</v>
      </c>
      <c r="R68" s="23" t="s">
        <v>46</v>
      </c>
      <c r="S68" s="7" t="s">
        <v>305</v>
      </c>
      <c r="T68" s="41" t="s">
        <v>306</v>
      </c>
      <c r="U68" s="40">
        <v>1</v>
      </c>
      <c r="V68" s="40">
        <v>46</v>
      </c>
      <c r="W68" s="40">
        <v>108</v>
      </c>
      <c r="X68" s="40">
        <v>29</v>
      </c>
      <c r="Y68" s="75" t="s">
        <v>49</v>
      </c>
      <c r="Z68" s="7" t="s">
        <v>98</v>
      </c>
      <c r="AA68" s="52" t="s">
        <v>299</v>
      </c>
    </row>
    <row r="69" ht="72" customHeight="1" spans="1:27">
      <c r="A69" s="16">
        <v>57</v>
      </c>
      <c r="B69" s="19">
        <v>2025</v>
      </c>
      <c r="C69" s="19" t="s">
        <v>307</v>
      </c>
      <c r="D69" s="19" t="s">
        <v>36</v>
      </c>
      <c r="E69" s="19" t="s">
        <v>52</v>
      </c>
      <c r="F69" s="19" t="s">
        <v>38</v>
      </c>
      <c r="G69" s="19" t="s">
        <v>53</v>
      </c>
      <c r="H69" s="19" t="s">
        <v>58</v>
      </c>
      <c r="I69" s="19" t="s">
        <v>41</v>
      </c>
      <c r="J69" s="19" t="s">
        <v>41</v>
      </c>
      <c r="K69" s="36" t="s">
        <v>177</v>
      </c>
      <c r="L69" s="36" t="s">
        <v>178</v>
      </c>
      <c r="M69" s="36" t="s">
        <v>185</v>
      </c>
      <c r="N69" s="16" t="s">
        <v>46</v>
      </c>
      <c r="O69" s="19">
        <v>40</v>
      </c>
      <c r="P69" s="19">
        <v>40</v>
      </c>
      <c r="Q69" s="19">
        <v>0</v>
      </c>
      <c r="R69" s="23" t="s">
        <v>46</v>
      </c>
      <c r="S69" s="19" t="s">
        <v>308</v>
      </c>
      <c r="T69" s="57" t="s">
        <v>309</v>
      </c>
      <c r="U69" s="19">
        <v>1</v>
      </c>
      <c r="V69" s="19">
        <v>31</v>
      </c>
      <c r="W69" s="19">
        <v>236</v>
      </c>
      <c r="X69" s="19">
        <v>40</v>
      </c>
      <c r="Y69" s="19" t="s">
        <v>49</v>
      </c>
      <c r="Z69" s="76" t="s">
        <v>53</v>
      </c>
      <c r="AA69" s="19" t="s">
        <v>58</v>
      </c>
    </row>
    <row r="70" ht="72" customHeight="1" spans="1:27">
      <c r="A70" s="16">
        <v>58</v>
      </c>
      <c r="B70" s="7">
        <v>2025</v>
      </c>
      <c r="C70" s="7" t="s">
        <v>310</v>
      </c>
      <c r="D70" s="7" t="s">
        <v>36</v>
      </c>
      <c r="E70" s="7" t="s">
        <v>52</v>
      </c>
      <c r="F70" s="7" t="s">
        <v>38</v>
      </c>
      <c r="G70" s="7" t="s">
        <v>53</v>
      </c>
      <c r="H70" s="7" t="s">
        <v>105</v>
      </c>
      <c r="I70" s="19" t="s">
        <v>42</v>
      </c>
      <c r="J70" s="19" t="s">
        <v>41</v>
      </c>
      <c r="K70" s="36" t="s">
        <v>177</v>
      </c>
      <c r="L70" s="36" t="s">
        <v>178</v>
      </c>
      <c r="M70" s="36" t="s">
        <v>185</v>
      </c>
      <c r="N70" s="16" t="s">
        <v>46</v>
      </c>
      <c r="O70" s="7">
        <v>28</v>
      </c>
      <c r="P70" s="7">
        <v>28</v>
      </c>
      <c r="Q70" s="20">
        <v>0</v>
      </c>
      <c r="R70" s="23" t="s">
        <v>46</v>
      </c>
      <c r="S70" s="7" t="s">
        <v>311</v>
      </c>
      <c r="T70" s="17" t="s">
        <v>312</v>
      </c>
      <c r="U70" s="7">
        <v>3</v>
      </c>
      <c r="V70" s="7">
        <v>136</v>
      </c>
      <c r="W70" s="7">
        <v>476</v>
      </c>
      <c r="X70" s="7">
        <v>23</v>
      </c>
      <c r="Y70" s="7" t="s">
        <v>49</v>
      </c>
      <c r="Z70" s="77" t="s">
        <v>53</v>
      </c>
      <c r="AA70" s="7" t="s">
        <v>105</v>
      </c>
    </row>
    <row r="71" ht="72" customHeight="1" spans="1:27">
      <c r="A71" s="16">
        <v>59</v>
      </c>
      <c r="B71" s="19">
        <v>2025</v>
      </c>
      <c r="C71" s="19" t="s">
        <v>313</v>
      </c>
      <c r="D71" s="19" t="s">
        <v>36</v>
      </c>
      <c r="E71" s="19" t="s">
        <v>37</v>
      </c>
      <c r="F71" s="19" t="s">
        <v>38</v>
      </c>
      <c r="G71" s="19" t="s">
        <v>70</v>
      </c>
      <c r="H71" s="19" t="s">
        <v>110</v>
      </c>
      <c r="I71" s="19" t="s">
        <v>42</v>
      </c>
      <c r="J71" s="7" t="s">
        <v>41</v>
      </c>
      <c r="K71" s="36" t="s">
        <v>177</v>
      </c>
      <c r="L71" s="36" t="s">
        <v>178</v>
      </c>
      <c r="M71" s="36" t="s">
        <v>185</v>
      </c>
      <c r="N71" s="16" t="s">
        <v>46</v>
      </c>
      <c r="O71" s="38">
        <v>40</v>
      </c>
      <c r="P71" s="38">
        <v>40</v>
      </c>
      <c r="Q71" s="38">
        <v>0</v>
      </c>
      <c r="R71" s="23" t="s">
        <v>46</v>
      </c>
      <c r="S71" s="19" t="s">
        <v>314</v>
      </c>
      <c r="T71" s="19" t="s">
        <v>187</v>
      </c>
      <c r="U71" s="19">
        <v>1</v>
      </c>
      <c r="V71" s="19">
        <v>379</v>
      </c>
      <c r="W71" s="19">
        <v>1321</v>
      </c>
      <c r="X71" s="19">
        <v>10</v>
      </c>
      <c r="Y71" s="19" t="s">
        <v>49</v>
      </c>
      <c r="Z71" s="76" t="s">
        <v>74</v>
      </c>
      <c r="AA71" s="19" t="s">
        <v>110</v>
      </c>
    </row>
    <row r="72" ht="72" customHeight="1" spans="1:27">
      <c r="A72" s="16">
        <v>60</v>
      </c>
      <c r="B72" s="19">
        <v>2025</v>
      </c>
      <c r="C72" s="19" t="s">
        <v>315</v>
      </c>
      <c r="D72" s="19" t="s">
        <v>36</v>
      </c>
      <c r="E72" s="19" t="s">
        <v>37</v>
      </c>
      <c r="F72" s="19" t="s">
        <v>38</v>
      </c>
      <c r="G72" s="19" t="s">
        <v>70</v>
      </c>
      <c r="H72" s="19" t="s">
        <v>71</v>
      </c>
      <c r="I72" s="19" t="s">
        <v>42</v>
      </c>
      <c r="J72" s="19" t="s">
        <v>42</v>
      </c>
      <c r="K72" s="36" t="s">
        <v>177</v>
      </c>
      <c r="L72" s="36" t="s">
        <v>178</v>
      </c>
      <c r="M72" s="36" t="s">
        <v>185</v>
      </c>
      <c r="N72" s="16" t="s">
        <v>46</v>
      </c>
      <c r="O72" s="38">
        <v>35</v>
      </c>
      <c r="P72" s="38">
        <v>35</v>
      </c>
      <c r="Q72" s="38">
        <v>0</v>
      </c>
      <c r="R72" s="23" t="s">
        <v>46</v>
      </c>
      <c r="S72" s="19" t="s">
        <v>316</v>
      </c>
      <c r="T72" s="19" t="s">
        <v>317</v>
      </c>
      <c r="U72" s="19">
        <v>1</v>
      </c>
      <c r="V72" s="19">
        <v>35</v>
      </c>
      <c r="W72" s="19">
        <v>106</v>
      </c>
      <c r="X72" s="19">
        <v>8</v>
      </c>
      <c r="Y72" s="19" t="s">
        <v>49</v>
      </c>
      <c r="Z72" s="76" t="s">
        <v>74</v>
      </c>
      <c r="AA72" s="19" t="s">
        <v>71</v>
      </c>
    </row>
    <row r="73" ht="72" customHeight="1" spans="1:27">
      <c r="A73" s="16">
        <v>61</v>
      </c>
      <c r="B73" s="7">
        <v>2025</v>
      </c>
      <c r="C73" s="7" t="s">
        <v>318</v>
      </c>
      <c r="D73" s="19" t="s">
        <v>36</v>
      </c>
      <c r="E73" s="19" t="s">
        <v>37</v>
      </c>
      <c r="F73" s="7" t="s">
        <v>38</v>
      </c>
      <c r="G73" s="7" t="s">
        <v>76</v>
      </c>
      <c r="H73" s="7" t="s">
        <v>319</v>
      </c>
      <c r="I73" s="19" t="s">
        <v>42</v>
      </c>
      <c r="J73" s="22" t="s">
        <v>42</v>
      </c>
      <c r="K73" s="36" t="s">
        <v>177</v>
      </c>
      <c r="L73" s="36" t="s">
        <v>178</v>
      </c>
      <c r="M73" s="36" t="s">
        <v>185</v>
      </c>
      <c r="N73" s="16" t="s">
        <v>46</v>
      </c>
      <c r="O73" s="38">
        <v>48</v>
      </c>
      <c r="P73" s="38">
        <v>48</v>
      </c>
      <c r="Q73" s="38">
        <v>0</v>
      </c>
      <c r="R73" s="23" t="s">
        <v>46</v>
      </c>
      <c r="S73" s="70" t="s">
        <v>320</v>
      </c>
      <c r="T73" s="17" t="s">
        <v>321</v>
      </c>
      <c r="U73" s="7">
        <v>1</v>
      </c>
      <c r="V73" s="7">
        <v>106</v>
      </c>
      <c r="W73" s="7">
        <v>412</v>
      </c>
      <c r="X73" s="7">
        <v>78</v>
      </c>
      <c r="Y73" s="19" t="s">
        <v>80</v>
      </c>
      <c r="Z73" s="77" t="s">
        <v>81</v>
      </c>
      <c r="AA73" s="7" t="s">
        <v>319</v>
      </c>
    </row>
    <row r="74" ht="72" customHeight="1" spans="1:27">
      <c r="A74" s="16">
        <v>62</v>
      </c>
      <c r="B74" s="7">
        <v>2025</v>
      </c>
      <c r="C74" s="7" t="s">
        <v>322</v>
      </c>
      <c r="D74" s="19" t="s">
        <v>36</v>
      </c>
      <c r="E74" s="19" t="s">
        <v>37</v>
      </c>
      <c r="F74" s="7" t="s">
        <v>38</v>
      </c>
      <c r="G74" s="7" t="s">
        <v>76</v>
      </c>
      <c r="H74" s="7" t="s">
        <v>150</v>
      </c>
      <c r="I74" s="19" t="s">
        <v>42</v>
      </c>
      <c r="J74" s="19" t="s">
        <v>41</v>
      </c>
      <c r="K74" s="36" t="s">
        <v>177</v>
      </c>
      <c r="L74" s="36" t="s">
        <v>178</v>
      </c>
      <c r="M74" s="36" t="s">
        <v>185</v>
      </c>
      <c r="N74" s="16" t="s">
        <v>46</v>
      </c>
      <c r="O74" s="38">
        <v>40</v>
      </c>
      <c r="P74" s="38">
        <v>40</v>
      </c>
      <c r="Q74" s="38">
        <v>0</v>
      </c>
      <c r="R74" s="23" t="s">
        <v>46</v>
      </c>
      <c r="S74" s="70" t="s">
        <v>323</v>
      </c>
      <c r="T74" s="17" t="s">
        <v>321</v>
      </c>
      <c r="U74" s="7">
        <v>2</v>
      </c>
      <c r="V74" s="7">
        <v>65</v>
      </c>
      <c r="W74" s="7">
        <v>204</v>
      </c>
      <c r="X74" s="7">
        <v>13</v>
      </c>
      <c r="Y74" s="19" t="s">
        <v>80</v>
      </c>
      <c r="Z74" s="77" t="s">
        <v>81</v>
      </c>
      <c r="AA74" s="7" t="s">
        <v>150</v>
      </c>
    </row>
    <row r="75" ht="72" customHeight="1" spans="1:27">
      <c r="A75" s="16">
        <v>63</v>
      </c>
      <c r="B75" s="7">
        <v>2025</v>
      </c>
      <c r="C75" s="22" t="s">
        <v>324</v>
      </c>
      <c r="D75" s="23" t="s">
        <v>36</v>
      </c>
      <c r="E75" s="22" t="s">
        <v>37</v>
      </c>
      <c r="F75" s="23" t="s">
        <v>38</v>
      </c>
      <c r="G75" s="22" t="s">
        <v>76</v>
      </c>
      <c r="H75" s="23" t="s">
        <v>150</v>
      </c>
      <c r="I75" s="19" t="s">
        <v>42</v>
      </c>
      <c r="J75" s="19" t="s">
        <v>41</v>
      </c>
      <c r="K75" s="36" t="s">
        <v>177</v>
      </c>
      <c r="L75" s="36" t="s">
        <v>178</v>
      </c>
      <c r="M75" s="36" t="s">
        <v>185</v>
      </c>
      <c r="N75" s="16" t="s">
        <v>46</v>
      </c>
      <c r="O75" s="39">
        <v>15</v>
      </c>
      <c r="P75" s="39">
        <v>15</v>
      </c>
      <c r="Q75" s="39">
        <v>0</v>
      </c>
      <c r="R75" s="23" t="s">
        <v>46</v>
      </c>
      <c r="S75" s="51" t="s">
        <v>325</v>
      </c>
      <c r="T75" s="23" t="s">
        <v>321</v>
      </c>
      <c r="U75" s="22">
        <v>1</v>
      </c>
      <c r="V75" s="23">
        <v>21</v>
      </c>
      <c r="W75" s="22">
        <v>72</v>
      </c>
      <c r="X75" s="23">
        <v>10</v>
      </c>
      <c r="Y75" s="19" t="s">
        <v>80</v>
      </c>
      <c r="Z75" s="78" t="s">
        <v>81</v>
      </c>
      <c r="AA75" s="22" t="s">
        <v>150</v>
      </c>
    </row>
    <row r="76" ht="72" customHeight="1" spans="1:27">
      <c r="A76" s="16">
        <v>64</v>
      </c>
      <c r="B76" s="19">
        <v>2025</v>
      </c>
      <c r="C76" s="22" t="s">
        <v>326</v>
      </c>
      <c r="D76" s="23" t="s">
        <v>36</v>
      </c>
      <c r="E76" s="22" t="s">
        <v>37</v>
      </c>
      <c r="F76" s="22" t="s">
        <v>38</v>
      </c>
      <c r="G76" s="22" t="s">
        <v>76</v>
      </c>
      <c r="H76" s="22" t="s">
        <v>327</v>
      </c>
      <c r="I76" s="19" t="s">
        <v>42</v>
      </c>
      <c r="J76" s="22" t="s">
        <v>42</v>
      </c>
      <c r="K76" s="36" t="s">
        <v>177</v>
      </c>
      <c r="L76" s="36" t="s">
        <v>178</v>
      </c>
      <c r="M76" s="36" t="s">
        <v>185</v>
      </c>
      <c r="N76" s="16" t="s">
        <v>46</v>
      </c>
      <c r="O76" s="39">
        <v>35</v>
      </c>
      <c r="P76" s="39">
        <v>35</v>
      </c>
      <c r="Q76" s="39">
        <v>0</v>
      </c>
      <c r="R76" s="23" t="s">
        <v>46</v>
      </c>
      <c r="S76" s="51" t="s">
        <v>328</v>
      </c>
      <c r="T76" s="23" t="s">
        <v>321</v>
      </c>
      <c r="U76" s="22">
        <v>1</v>
      </c>
      <c r="V76" s="23">
        <v>20</v>
      </c>
      <c r="W76" s="22">
        <v>72</v>
      </c>
      <c r="X76" s="23">
        <v>12</v>
      </c>
      <c r="Y76" s="19" t="s">
        <v>80</v>
      </c>
      <c r="Z76" s="78" t="s">
        <v>81</v>
      </c>
      <c r="AA76" s="22" t="s">
        <v>327</v>
      </c>
    </row>
    <row r="77" ht="72" customHeight="1" spans="1:27">
      <c r="A77" s="16">
        <v>65</v>
      </c>
      <c r="B77" s="19">
        <v>2025</v>
      </c>
      <c r="C77" s="18" t="s">
        <v>329</v>
      </c>
      <c r="D77" s="18" t="s">
        <v>330</v>
      </c>
      <c r="E77" s="18" t="s">
        <v>37</v>
      </c>
      <c r="F77" s="18" t="s">
        <v>38</v>
      </c>
      <c r="G77" s="18" t="s">
        <v>76</v>
      </c>
      <c r="H77" s="18" t="s">
        <v>331</v>
      </c>
      <c r="I77" s="19" t="s">
        <v>42</v>
      </c>
      <c r="J77" s="22" t="s">
        <v>42</v>
      </c>
      <c r="K77" s="65" t="s">
        <v>177</v>
      </c>
      <c r="L77" s="65" t="s">
        <v>178</v>
      </c>
      <c r="M77" s="65" t="s">
        <v>185</v>
      </c>
      <c r="N77" s="43" t="s">
        <v>46</v>
      </c>
      <c r="O77" s="39">
        <v>20</v>
      </c>
      <c r="P77" s="39">
        <v>20</v>
      </c>
      <c r="Q77" s="39">
        <v>0</v>
      </c>
      <c r="R77" s="23" t="s">
        <v>46</v>
      </c>
      <c r="S77" s="18" t="s">
        <v>332</v>
      </c>
      <c r="T77" s="18" t="s">
        <v>321</v>
      </c>
      <c r="U77" s="18">
        <v>1</v>
      </c>
      <c r="V77" s="18">
        <v>309</v>
      </c>
      <c r="W77" s="18">
        <v>1296</v>
      </c>
      <c r="X77" s="18">
        <v>36</v>
      </c>
      <c r="Y77" s="19" t="s">
        <v>80</v>
      </c>
      <c r="Z77" s="79" t="s">
        <v>81</v>
      </c>
      <c r="AA77" s="80" t="s">
        <v>331</v>
      </c>
    </row>
    <row r="78" s="10" customFormat="1" ht="41" customHeight="1" spans="1:27">
      <c r="A78" s="17" t="s">
        <v>333</v>
      </c>
      <c r="B78" s="17"/>
      <c r="C78" s="17"/>
      <c r="D78" s="17"/>
      <c r="E78" s="17"/>
      <c r="F78" s="18"/>
      <c r="G78" s="18"/>
      <c r="H78" s="18"/>
      <c r="I78" s="19"/>
      <c r="J78" s="33"/>
      <c r="K78" s="34"/>
      <c r="L78" s="18"/>
      <c r="M78" s="18"/>
      <c r="N78" s="18"/>
      <c r="O78" s="7">
        <f>SUM(O79:O95)</f>
        <v>1008</v>
      </c>
      <c r="P78" s="7">
        <f>SUM(P79:P95)</f>
        <v>1008</v>
      </c>
      <c r="Q78" s="7">
        <f>SUM(Q79:Q95)</f>
        <v>0</v>
      </c>
      <c r="R78" s="23"/>
      <c r="S78" s="35"/>
      <c r="T78" s="35"/>
      <c r="U78" s="35"/>
      <c r="V78" s="35"/>
      <c r="W78" s="22"/>
      <c r="X78" s="22"/>
      <c r="Y78" s="22"/>
      <c r="Z78" s="22"/>
      <c r="AA78" s="22"/>
    </row>
    <row r="79" ht="72" customHeight="1" spans="1:27">
      <c r="A79" s="16">
        <v>66</v>
      </c>
      <c r="B79" s="19">
        <v>2025</v>
      </c>
      <c r="C79" s="7" t="s">
        <v>334</v>
      </c>
      <c r="D79" s="7" t="s">
        <v>36</v>
      </c>
      <c r="E79" s="7" t="s">
        <v>52</v>
      </c>
      <c r="F79" s="7" t="s">
        <v>38</v>
      </c>
      <c r="G79" s="7" t="s">
        <v>84</v>
      </c>
      <c r="H79" s="7" t="s">
        <v>85</v>
      </c>
      <c r="I79" s="19" t="s">
        <v>41</v>
      </c>
      <c r="J79" s="7" t="s">
        <v>42</v>
      </c>
      <c r="K79" s="36" t="s">
        <v>177</v>
      </c>
      <c r="L79" s="36" t="s">
        <v>178</v>
      </c>
      <c r="M79" s="36" t="s">
        <v>335</v>
      </c>
      <c r="N79" s="16" t="s">
        <v>46</v>
      </c>
      <c r="O79" s="7">
        <v>390</v>
      </c>
      <c r="P79" s="7">
        <v>390</v>
      </c>
      <c r="Q79" s="7">
        <v>0</v>
      </c>
      <c r="R79" s="23" t="s">
        <v>46</v>
      </c>
      <c r="S79" s="7" t="s">
        <v>336</v>
      </c>
      <c r="T79" s="56" t="s">
        <v>337</v>
      </c>
      <c r="U79" s="7">
        <v>1</v>
      </c>
      <c r="V79" s="7">
        <v>81</v>
      </c>
      <c r="W79" s="7">
        <v>352</v>
      </c>
      <c r="X79" s="7">
        <v>28</v>
      </c>
      <c r="Y79" s="7" t="s">
        <v>49</v>
      </c>
      <c r="Z79" s="17" t="s">
        <v>90</v>
      </c>
      <c r="AA79" s="7" t="s">
        <v>85</v>
      </c>
    </row>
    <row r="80" ht="72" customHeight="1" spans="1:27">
      <c r="A80" s="16">
        <v>67</v>
      </c>
      <c r="B80" s="19">
        <v>2025</v>
      </c>
      <c r="C80" s="19" t="s">
        <v>338</v>
      </c>
      <c r="D80" s="19" t="s">
        <v>36</v>
      </c>
      <c r="E80" s="19" t="s">
        <v>37</v>
      </c>
      <c r="F80" s="19" t="s">
        <v>38</v>
      </c>
      <c r="G80" s="19" t="s">
        <v>155</v>
      </c>
      <c r="H80" s="19" t="s">
        <v>156</v>
      </c>
      <c r="I80" s="19" t="s">
        <v>41</v>
      </c>
      <c r="J80" s="7" t="s">
        <v>41</v>
      </c>
      <c r="K80" s="36" t="s">
        <v>177</v>
      </c>
      <c r="L80" s="36" t="s">
        <v>178</v>
      </c>
      <c r="M80" s="36" t="s">
        <v>335</v>
      </c>
      <c r="N80" s="16" t="s">
        <v>46</v>
      </c>
      <c r="O80" s="38">
        <v>50</v>
      </c>
      <c r="P80" s="38">
        <v>50</v>
      </c>
      <c r="Q80" s="38">
        <v>0</v>
      </c>
      <c r="R80" s="23" t="s">
        <v>46</v>
      </c>
      <c r="S80" s="19" t="s">
        <v>339</v>
      </c>
      <c r="T80" s="19" t="s">
        <v>161</v>
      </c>
      <c r="U80" s="19">
        <v>1</v>
      </c>
      <c r="V80" s="19">
        <v>264</v>
      </c>
      <c r="W80" s="19">
        <v>960</v>
      </c>
      <c r="X80" s="19">
        <v>10</v>
      </c>
      <c r="Y80" s="19" t="s">
        <v>49</v>
      </c>
      <c r="Z80" s="19" t="s">
        <v>162</v>
      </c>
      <c r="AA80" s="19" t="s">
        <v>340</v>
      </c>
    </row>
    <row r="81" ht="72" customHeight="1" spans="1:27">
      <c r="A81" s="16">
        <v>68</v>
      </c>
      <c r="B81" s="19">
        <v>2025</v>
      </c>
      <c r="C81" s="7" t="s">
        <v>341</v>
      </c>
      <c r="D81" s="16" t="s">
        <v>330</v>
      </c>
      <c r="E81" s="19" t="s">
        <v>37</v>
      </c>
      <c r="F81" s="16" t="s">
        <v>38</v>
      </c>
      <c r="G81" s="19" t="s">
        <v>39</v>
      </c>
      <c r="H81" s="16" t="s">
        <v>156</v>
      </c>
      <c r="I81" s="19" t="s">
        <v>41</v>
      </c>
      <c r="J81" s="7" t="s">
        <v>41</v>
      </c>
      <c r="K81" s="36" t="s">
        <v>177</v>
      </c>
      <c r="L81" s="36" t="s">
        <v>178</v>
      </c>
      <c r="M81" s="36" t="s">
        <v>335</v>
      </c>
      <c r="N81" s="16" t="s">
        <v>46</v>
      </c>
      <c r="O81" s="53">
        <v>32</v>
      </c>
      <c r="P81" s="53">
        <v>32</v>
      </c>
      <c r="Q81" s="16">
        <v>0</v>
      </c>
      <c r="R81" s="23" t="s">
        <v>46</v>
      </c>
      <c r="S81" s="19" t="s">
        <v>342</v>
      </c>
      <c r="T81" s="19" t="s">
        <v>214</v>
      </c>
      <c r="U81" s="19">
        <v>10</v>
      </c>
      <c r="V81" s="19">
        <v>220</v>
      </c>
      <c r="W81" s="19">
        <v>600</v>
      </c>
      <c r="X81" s="19">
        <v>160</v>
      </c>
      <c r="Y81" s="19" t="s">
        <v>49</v>
      </c>
      <c r="Z81" s="19" t="s">
        <v>50</v>
      </c>
      <c r="AA81" s="16" t="s">
        <v>156</v>
      </c>
    </row>
    <row r="82" ht="72" customHeight="1" spans="1:27">
      <c r="A82" s="16">
        <v>69</v>
      </c>
      <c r="B82" s="19">
        <v>2025</v>
      </c>
      <c r="C82" s="19" t="s">
        <v>343</v>
      </c>
      <c r="D82" s="19" t="s">
        <v>36</v>
      </c>
      <c r="E82" s="19" t="s">
        <v>37</v>
      </c>
      <c r="F82" s="19" t="s">
        <v>38</v>
      </c>
      <c r="G82" s="19" t="s">
        <v>216</v>
      </c>
      <c r="H82" s="19" t="s">
        <v>344</v>
      </c>
      <c r="I82" s="19" t="s">
        <v>41</v>
      </c>
      <c r="J82" s="19" t="s">
        <v>42</v>
      </c>
      <c r="K82" s="36" t="s">
        <v>177</v>
      </c>
      <c r="L82" s="36" t="s">
        <v>178</v>
      </c>
      <c r="M82" s="36" t="s">
        <v>335</v>
      </c>
      <c r="N82" s="16" t="s">
        <v>46</v>
      </c>
      <c r="O82" s="38">
        <v>40</v>
      </c>
      <c r="P82" s="38">
        <v>40</v>
      </c>
      <c r="Q82" s="38">
        <v>0</v>
      </c>
      <c r="R82" s="23" t="s">
        <v>46</v>
      </c>
      <c r="S82" s="19" t="s">
        <v>345</v>
      </c>
      <c r="T82" s="19" t="s">
        <v>346</v>
      </c>
      <c r="U82" s="19">
        <v>1</v>
      </c>
      <c r="V82" s="19">
        <v>430</v>
      </c>
      <c r="W82" s="19">
        <v>1530</v>
      </c>
      <c r="X82" s="19">
        <v>380</v>
      </c>
      <c r="Y82" s="19" t="s">
        <v>80</v>
      </c>
      <c r="Z82" s="62" t="s">
        <v>220</v>
      </c>
      <c r="AA82" s="19" t="s">
        <v>344</v>
      </c>
    </row>
    <row r="83" ht="72" customHeight="1" spans="1:27">
      <c r="A83" s="16">
        <v>70</v>
      </c>
      <c r="B83" s="19">
        <v>2025</v>
      </c>
      <c r="C83" s="19" t="s">
        <v>347</v>
      </c>
      <c r="D83" s="19" t="s">
        <v>36</v>
      </c>
      <c r="E83" s="19" t="s">
        <v>37</v>
      </c>
      <c r="F83" s="19" t="s">
        <v>38</v>
      </c>
      <c r="G83" s="19" t="s">
        <v>216</v>
      </c>
      <c r="H83" s="19" t="s">
        <v>348</v>
      </c>
      <c r="I83" s="19" t="s">
        <v>42</v>
      </c>
      <c r="J83" s="19" t="s">
        <v>42</v>
      </c>
      <c r="K83" s="36" t="s">
        <v>177</v>
      </c>
      <c r="L83" s="36" t="s">
        <v>178</v>
      </c>
      <c r="M83" s="36" t="s">
        <v>335</v>
      </c>
      <c r="N83" s="16" t="s">
        <v>46</v>
      </c>
      <c r="O83" s="38">
        <v>70</v>
      </c>
      <c r="P83" s="38">
        <v>70</v>
      </c>
      <c r="Q83" s="38">
        <v>0</v>
      </c>
      <c r="R83" s="23" t="s">
        <v>46</v>
      </c>
      <c r="S83" s="19" t="s">
        <v>349</v>
      </c>
      <c r="T83" s="19" t="s">
        <v>219</v>
      </c>
      <c r="U83" s="19">
        <v>2</v>
      </c>
      <c r="V83" s="19">
        <v>442</v>
      </c>
      <c r="W83" s="19">
        <v>2160</v>
      </c>
      <c r="X83" s="19">
        <v>360</v>
      </c>
      <c r="Y83" s="19" t="s">
        <v>80</v>
      </c>
      <c r="Z83" s="62" t="s">
        <v>220</v>
      </c>
      <c r="AA83" s="19" t="s">
        <v>348</v>
      </c>
    </row>
    <row r="84" ht="72" customHeight="1" spans="1:27">
      <c r="A84" s="16">
        <v>71</v>
      </c>
      <c r="B84" s="19">
        <v>2025</v>
      </c>
      <c r="C84" s="19" t="s">
        <v>350</v>
      </c>
      <c r="D84" s="19" t="s">
        <v>36</v>
      </c>
      <c r="E84" s="19" t="s">
        <v>37</v>
      </c>
      <c r="F84" s="19" t="s">
        <v>38</v>
      </c>
      <c r="G84" s="19" t="s">
        <v>216</v>
      </c>
      <c r="H84" s="19" t="s">
        <v>351</v>
      </c>
      <c r="I84" s="19" t="s">
        <v>42</v>
      </c>
      <c r="J84" s="19" t="s">
        <v>42</v>
      </c>
      <c r="K84" s="44" t="s">
        <v>177</v>
      </c>
      <c r="L84" s="44" t="s">
        <v>178</v>
      </c>
      <c r="M84" s="44" t="s">
        <v>335</v>
      </c>
      <c r="N84" s="45" t="s">
        <v>46</v>
      </c>
      <c r="O84" s="38">
        <v>30</v>
      </c>
      <c r="P84" s="38">
        <v>30</v>
      </c>
      <c r="Q84" s="38">
        <v>0</v>
      </c>
      <c r="R84" s="23" t="s">
        <v>46</v>
      </c>
      <c r="S84" s="19" t="s">
        <v>352</v>
      </c>
      <c r="T84" s="19" t="s">
        <v>219</v>
      </c>
      <c r="U84" s="19">
        <v>2</v>
      </c>
      <c r="V84" s="19">
        <v>168</v>
      </c>
      <c r="W84" s="19">
        <v>623</v>
      </c>
      <c r="X84" s="19">
        <v>28</v>
      </c>
      <c r="Y84" s="19" t="s">
        <v>80</v>
      </c>
      <c r="Z84" s="62" t="s">
        <v>220</v>
      </c>
      <c r="AA84" s="19" t="s">
        <v>351</v>
      </c>
    </row>
    <row r="85" ht="72" customHeight="1" spans="1:27">
      <c r="A85" s="16">
        <v>72</v>
      </c>
      <c r="B85" s="19">
        <v>2025</v>
      </c>
      <c r="C85" s="19" t="s">
        <v>353</v>
      </c>
      <c r="D85" s="19" t="s">
        <v>36</v>
      </c>
      <c r="E85" s="19" t="s">
        <v>37</v>
      </c>
      <c r="F85" s="19" t="s">
        <v>38</v>
      </c>
      <c r="G85" s="19" t="s">
        <v>128</v>
      </c>
      <c r="H85" s="19" t="s">
        <v>354</v>
      </c>
      <c r="I85" s="19" t="s">
        <v>42</v>
      </c>
      <c r="J85" s="19" t="s">
        <v>42</v>
      </c>
      <c r="K85" s="36" t="s">
        <v>177</v>
      </c>
      <c r="L85" s="36" t="s">
        <v>178</v>
      </c>
      <c r="M85" s="36" t="s">
        <v>335</v>
      </c>
      <c r="N85" s="19" t="s">
        <v>46</v>
      </c>
      <c r="O85" s="38">
        <v>16</v>
      </c>
      <c r="P85" s="38">
        <v>16</v>
      </c>
      <c r="Q85" s="38">
        <v>0</v>
      </c>
      <c r="R85" s="23" t="s">
        <v>46</v>
      </c>
      <c r="S85" s="57" t="s">
        <v>355</v>
      </c>
      <c r="T85" s="19" t="s">
        <v>356</v>
      </c>
      <c r="U85" s="19">
        <v>1</v>
      </c>
      <c r="V85" s="19">
        <v>28</v>
      </c>
      <c r="W85" s="19">
        <v>96</v>
      </c>
      <c r="X85" s="19">
        <v>6</v>
      </c>
      <c r="Y85" s="19" t="s">
        <v>49</v>
      </c>
      <c r="Z85" s="19" t="s">
        <v>132</v>
      </c>
      <c r="AA85" s="19" t="s">
        <v>354</v>
      </c>
    </row>
    <row r="86" ht="72" customHeight="1" spans="1:27">
      <c r="A86" s="16">
        <v>73</v>
      </c>
      <c r="B86" s="7">
        <v>2025</v>
      </c>
      <c r="C86" s="16" t="s">
        <v>357</v>
      </c>
      <c r="D86" s="16" t="s">
        <v>36</v>
      </c>
      <c r="E86" s="16" t="s">
        <v>134</v>
      </c>
      <c r="F86" s="16" t="s">
        <v>38</v>
      </c>
      <c r="G86" s="16" t="s">
        <v>135</v>
      </c>
      <c r="H86" s="16" t="s">
        <v>244</v>
      </c>
      <c r="I86" s="19" t="s">
        <v>41</v>
      </c>
      <c r="J86" s="19" t="s">
        <v>42</v>
      </c>
      <c r="K86" s="36" t="s">
        <v>177</v>
      </c>
      <c r="L86" s="36" t="s">
        <v>178</v>
      </c>
      <c r="M86" s="36" t="s">
        <v>335</v>
      </c>
      <c r="N86" s="16" t="s">
        <v>46</v>
      </c>
      <c r="O86" s="16">
        <v>48</v>
      </c>
      <c r="P86" s="41">
        <v>48</v>
      </c>
      <c r="Q86" s="41">
        <v>0</v>
      </c>
      <c r="R86" s="23" t="s">
        <v>46</v>
      </c>
      <c r="S86" s="7" t="s">
        <v>358</v>
      </c>
      <c r="T86" s="7" t="s">
        <v>359</v>
      </c>
      <c r="U86" s="41">
        <v>1</v>
      </c>
      <c r="V86" s="7">
        <v>85</v>
      </c>
      <c r="W86" s="7">
        <v>341</v>
      </c>
      <c r="X86" s="7">
        <v>63</v>
      </c>
      <c r="Y86" s="41" t="s">
        <v>49</v>
      </c>
      <c r="Z86" s="16" t="s">
        <v>139</v>
      </c>
      <c r="AA86" s="16" t="s">
        <v>244</v>
      </c>
    </row>
    <row r="87" ht="42.75" spans="1:27">
      <c r="A87" s="16">
        <v>74</v>
      </c>
      <c r="B87" s="16">
        <v>2025</v>
      </c>
      <c r="C87" s="16" t="s">
        <v>360</v>
      </c>
      <c r="D87" s="16" t="s">
        <v>36</v>
      </c>
      <c r="E87" s="16" t="s">
        <v>143</v>
      </c>
      <c r="F87" s="16" t="s">
        <v>38</v>
      </c>
      <c r="G87" s="16" t="s">
        <v>144</v>
      </c>
      <c r="H87" s="16" t="s">
        <v>361</v>
      </c>
      <c r="I87" s="19" t="s">
        <v>42</v>
      </c>
      <c r="J87" s="7" t="s">
        <v>41</v>
      </c>
      <c r="K87" s="36" t="s">
        <v>177</v>
      </c>
      <c r="L87" s="36" t="s">
        <v>178</v>
      </c>
      <c r="M87" s="36" t="s">
        <v>335</v>
      </c>
      <c r="N87" s="16" t="s">
        <v>46</v>
      </c>
      <c r="O87" s="16">
        <v>20</v>
      </c>
      <c r="P87" s="16">
        <v>20</v>
      </c>
      <c r="Q87" s="16">
        <v>0</v>
      </c>
      <c r="R87" s="23" t="s">
        <v>46</v>
      </c>
      <c r="S87" s="16" t="s">
        <v>362</v>
      </c>
      <c r="T87" s="16" t="s">
        <v>363</v>
      </c>
      <c r="U87" s="16">
        <v>3</v>
      </c>
      <c r="V87" s="16">
        <v>1560</v>
      </c>
      <c r="W87" s="16">
        <v>5850</v>
      </c>
      <c r="X87" s="16">
        <v>450</v>
      </c>
      <c r="Y87" s="19" t="s">
        <v>80</v>
      </c>
      <c r="Z87" s="16" t="s">
        <v>148</v>
      </c>
      <c r="AA87" s="16" t="s">
        <v>364</v>
      </c>
    </row>
    <row r="88" ht="72" customHeight="1" spans="1:27">
      <c r="A88" s="16">
        <v>75</v>
      </c>
      <c r="B88" s="16">
        <v>2025</v>
      </c>
      <c r="C88" s="16" t="s">
        <v>365</v>
      </c>
      <c r="D88" s="16" t="s">
        <v>62</v>
      </c>
      <c r="E88" s="16" t="s">
        <v>143</v>
      </c>
      <c r="F88" s="16" t="s">
        <v>38</v>
      </c>
      <c r="G88" s="16" t="s">
        <v>144</v>
      </c>
      <c r="H88" s="16" t="s">
        <v>294</v>
      </c>
      <c r="I88" s="19" t="s">
        <v>42</v>
      </c>
      <c r="J88" s="19" t="s">
        <v>41</v>
      </c>
      <c r="K88" s="36" t="s">
        <v>177</v>
      </c>
      <c r="L88" s="36" t="s">
        <v>178</v>
      </c>
      <c r="M88" s="36" t="s">
        <v>335</v>
      </c>
      <c r="N88" s="16" t="s">
        <v>46</v>
      </c>
      <c r="O88" s="16">
        <v>35</v>
      </c>
      <c r="P88" s="16">
        <v>35</v>
      </c>
      <c r="Q88" s="16">
        <v>0</v>
      </c>
      <c r="R88" s="23" t="s">
        <v>46</v>
      </c>
      <c r="S88" s="16" t="s">
        <v>366</v>
      </c>
      <c r="T88" s="16" t="s">
        <v>367</v>
      </c>
      <c r="U88" s="16">
        <v>1</v>
      </c>
      <c r="V88" s="16">
        <v>48</v>
      </c>
      <c r="W88" s="16">
        <v>169</v>
      </c>
      <c r="X88" s="16">
        <v>15</v>
      </c>
      <c r="Y88" s="19" t="s">
        <v>80</v>
      </c>
      <c r="Z88" s="16" t="s">
        <v>148</v>
      </c>
      <c r="AA88" s="16" t="s">
        <v>294</v>
      </c>
    </row>
    <row r="89" ht="72" customHeight="1" spans="1:27">
      <c r="A89" s="16">
        <v>76</v>
      </c>
      <c r="B89" s="7">
        <v>2025</v>
      </c>
      <c r="C89" s="7" t="s">
        <v>368</v>
      </c>
      <c r="D89" s="7" t="s">
        <v>36</v>
      </c>
      <c r="E89" s="7" t="s">
        <v>52</v>
      </c>
      <c r="F89" s="7" t="s">
        <v>38</v>
      </c>
      <c r="G89" s="7" t="s">
        <v>53</v>
      </c>
      <c r="H89" s="7" t="s">
        <v>66</v>
      </c>
      <c r="I89" s="19" t="s">
        <v>42</v>
      </c>
      <c r="J89" s="7" t="s">
        <v>42</v>
      </c>
      <c r="K89" s="36" t="s">
        <v>177</v>
      </c>
      <c r="L89" s="36" t="s">
        <v>178</v>
      </c>
      <c r="M89" s="36" t="s">
        <v>335</v>
      </c>
      <c r="N89" s="16" t="s">
        <v>46</v>
      </c>
      <c r="O89" s="7">
        <v>35</v>
      </c>
      <c r="P89" s="7">
        <v>35</v>
      </c>
      <c r="Q89" s="7">
        <v>0</v>
      </c>
      <c r="R89" s="23" t="s">
        <v>46</v>
      </c>
      <c r="S89" s="7" t="s">
        <v>369</v>
      </c>
      <c r="T89" s="71" t="s">
        <v>370</v>
      </c>
      <c r="U89" s="7">
        <v>1</v>
      </c>
      <c r="V89" s="7">
        <v>776</v>
      </c>
      <c r="W89" s="7">
        <v>2871</v>
      </c>
      <c r="X89" s="7">
        <v>375</v>
      </c>
      <c r="Y89" s="7" t="s">
        <v>49</v>
      </c>
      <c r="Z89" s="7" t="s">
        <v>53</v>
      </c>
      <c r="AA89" s="7" t="s">
        <v>66</v>
      </c>
    </row>
    <row r="90" ht="72" customHeight="1" spans="1:27">
      <c r="A90" s="16">
        <v>77</v>
      </c>
      <c r="B90" s="7">
        <v>2025</v>
      </c>
      <c r="C90" s="7" t="s">
        <v>371</v>
      </c>
      <c r="D90" s="7" t="s">
        <v>36</v>
      </c>
      <c r="E90" s="7" t="s">
        <v>52</v>
      </c>
      <c r="F90" s="7" t="s">
        <v>38</v>
      </c>
      <c r="G90" s="7" t="s">
        <v>53</v>
      </c>
      <c r="H90" s="7" t="s">
        <v>58</v>
      </c>
      <c r="I90" s="19" t="s">
        <v>41</v>
      </c>
      <c r="J90" s="19" t="s">
        <v>41</v>
      </c>
      <c r="K90" s="36" t="s">
        <v>177</v>
      </c>
      <c r="L90" s="36" t="s">
        <v>178</v>
      </c>
      <c r="M90" s="36" t="s">
        <v>335</v>
      </c>
      <c r="N90" s="16" t="s">
        <v>46</v>
      </c>
      <c r="O90" s="7">
        <v>80</v>
      </c>
      <c r="P90" s="7">
        <v>80</v>
      </c>
      <c r="Q90" s="7">
        <v>0</v>
      </c>
      <c r="R90" s="23" t="s">
        <v>46</v>
      </c>
      <c r="S90" s="7" t="s">
        <v>372</v>
      </c>
      <c r="T90" s="71" t="s">
        <v>373</v>
      </c>
      <c r="U90" s="7">
        <v>1</v>
      </c>
      <c r="V90" s="7">
        <v>569</v>
      </c>
      <c r="W90" s="7">
        <v>1989</v>
      </c>
      <c r="X90" s="7">
        <v>257</v>
      </c>
      <c r="Y90" s="7" t="s">
        <v>49</v>
      </c>
      <c r="Z90" s="7" t="s">
        <v>53</v>
      </c>
      <c r="AA90" s="7" t="s">
        <v>58</v>
      </c>
    </row>
    <row r="91" ht="72" customHeight="1" spans="1:27">
      <c r="A91" s="16">
        <v>78</v>
      </c>
      <c r="B91" s="7">
        <v>2025</v>
      </c>
      <c r="C91" s="7" t="s">
        <v>374</v>
      </c>
      <c r="D91" s="7" t="s">
        <v>36</v>
      </c>
      <c r="E91" s="7" t="s">
        <v>52</v>
      </c>
      <c r="F91" s="7" t="s">
        <v>38</v>
      </c>
      <c r="G91" s="7" t="s">
        <v>53</v>
      </c>
      <c r="H91" s="7" t="s">
        <v>375</v>
      </c>
      <c r="I91" s="19" t="s">
        <v>42</v>
      </c>
      <c r="J91" s="7" t="s">
        <v>42</v>
      </c>
      <c r="K91" s="36" t="s">
        <v>177</v>
      </c>
      <c r="L91" s="36" t="s">
        <v>178</v>
      </c>
      <c r="M91" s="36" t="s">
        <v>335</v>
      </c>
      <c r="N91" s="16" t="s">
        <v>46</v>
      </c>
      <c r="O91" s="41">
        <v>12</v>
      </c>
      <c r="P91" s="40">
        <v>12</v>
      </c>
      <c r="Q91" s="40">
        <v>0</v>
      </c>
      <c r="R91" s="23" t="s">
        <v>46</v>
      </c>
      <c r="S91" s="7" t="s">
        <v>376</v>
      </c>
      <c r="T91" s="71" t="s">
        <v>377</v>
      </c>
      <c r="U91" s="7">
        <v>1</v>
      </c>
      <c r="V91" s="7">
        <v>104</v>
      </c>
      <c r="W91" s="7">
        <v>353</v>
      </c>
      <c r="X91" s="7">
        <v>58</v>
      </c>
      <c r="Y91" s="7" t="s">
        <v>49</v>
      </c>
      <c r="Z91" s="7" t="s">
        <v>53</v>
      </c>
      <c r="AA91" s="7" t="s">
        <v>375</v>
      </c>
    </row>
    <row r="92" ht="72" customHeight="1" spans="1:27">
      <c r="A92" s="16">
        <v>79</v>
      </c>
      <c r="B92" s="7">
        <v>2025</v>
      </c>
      <c r="C92" s="16" t="s">
        <v>378</v>
      </c>
      <c r="D92" s="7" t="s">
        <v>36</v>
      </c>
      <c r="E92" s="7" t="s">
        <v>52</v>
      </c>
      <c r="F92" s="7" t="s">
        <v>38</v>
      </c>
      <c r="G92" s="7" t="s">
        <v>53</v>
      </c>
      <c r="H92" s="16" t="s">
        <v>101</v>
      </c>
      <c r="I92" s="19" t="s">
        <v>41</v>
      </c>
      <c r="J92" s="7" t="s">
        <v>42</v>
      </c>
      <c r="K92" s="36" t="s">
        <v>177</v>
      </c>
      <c r="L92" s="36" t="s">
        <v>178</v>
      </c>
      <c r="M92" s="36" t="s">
        <v>335</v>
      </c>
      <c r="N92" s="16" t="s">
        <v>46</v>
      </c>
      <c r="O92" s="16">
        <v>10</v>
      </c>
      <c r="P92" s="16">
        <v>10</v>
      </c>
      <c r="Q92" s="16">
        <v>0</v>
      </c>
      <c r="R92" s="23" t="s">
        <v>46</v>
      </c>
      <c r="S92" s="16" t="s">
        <v>379</v>
      </c>
      <c r="T92" s="71" t="s">
        <v>380</v>
      </c>
      <c r="U92" s="53">
        <v>1</v>
      </c>
      <c r="V92" s="53">
        <v>86</v>
      </c>
      <c r="W92" s="53">
        <v>465</v>
      </c>
      <c r="X92" s="53">
        <v>31</v>
      </c>
      <c r="Y92" s="7" t="s">
        <v>49</v>
      </c>
      <c r="Z92" s="7" t="s">
        <v>53</v>
      </c>
      <c r="AA92" s="7" t="s">
        <v>101</v>
      </c>
    </row>
    <row r="93" ht="72" customHeight="1" spans="1:27">
      <c r="A93" s="16">
        <v>80</v>
      </c>
      <c r="B93" s="19">
        <v>2025</v>
      </c>
      <c r="C93" s="19" t="s">
        <v>381</v>
      </c>
      <c r="D93" s="19" t="s">
        <v>36</v>
      </c>
      <c r="E93" s="19" t="s">
        <v>37</v>
      </c>
      <c r="F93" s="19" t="s">
        <v>38</v>
      </c>
      <c r="G93" s="19" t="s">
        <v>70</v>
      </c>
      <c r="H93" s="19" t="s">
        <v>110</v>
      </c>
      <c r="I93" s="19" t="s">
        <v>42</v>
      </c>
      <c r="J93" s="7" t="s">
        <v>41</v>
      </c>
      <c r="K93" s="36" t="s">
        <v>177</v>
      </c>
      <c r="L93" s="36" t="s">
        <v>178</v>
      </c>
      <c r="M93" s="36" t="s">
        <v>335</v>
      </c>
      <c r="N93" s="16" t="s">
        <v>46</v>
      </c>
      <c r="O93" s="38">
        <v>30</v>
      </c>
      <c r="P93" s="38">
        <v>30</v>
      </c>
      <c r="Q93" s="38">
        <v>0</v>
      </c>
      <c r="R93" s="23" t="s">
        <v>46</v>
      </c>
      <c r="S93" s="19" t="s">
        <v>382</v>
      </c>
      <c r="T93" s="19" t="s">
        <v>187</v>
      </c>
      <c r="U93" s="19">
        <v>1</v>
      </c>
      <c r="V93" s="19">
        <v>186</v>
      </c>
      <c r="W93" s="19">
        <v>613</v>
      </c>
      <c r="X93" s="19">
        <v>10</v>
      </c>
      <c r="Y93" s="19" t="s">
        <v>49</v>
      </c>
      <c r="Z93" s="19" t="s">
        <v>74</v>
      </c>
      <c r="AA93" s="19" t="s">
        <v>110</v>
      </c>
    </row>
    <row r="94" ht="72" customHeight="1" spans="1:27">
      <c r="A94" s="16">
        <v>81</v>
      </c>
      <c r="B94" s="19">
        <v>2025</v>
      </c>
      <c r="C94" s="19" t="s">
        <v>383</v>
      </c>
      <c r="D94" s="19" t="s">
        <v>36</v>
      </c>
      <c r="E94" s="19" t="s">
        <v>37</v>
      </c>
      <c r="F94" s="19" t="s">
        <v>38</v>
      </c>
      <c r="G94" s="19" t="s">
        <v>70</v>
      </c>
      <c r="H94" s="19" t="s">
        <v>384</v>
      </c>
      <c r="I94" s="19" t="s">
        <v>41</v>
      </c>
      <c r="J94" s="19" t="s">
        <v>42</v>
      </c>
      <c r="K94" s="36" t="s">
        <v>177</v>
      </c>
      <c r="L94" s="36" t="s">
        <v>178</v>
      </c>
      <c r="M94" s="36" t="s">
        <v>335</v>
      </c>
      <c r="N94" s="16" t="s">
        <v>46</v>
      </c>
      <c r="O94" s="19">
        <v>25</v>
      </c>
      <c r="P94" s="19">
        <v>25</v>
      </c>
      <c r="Q94" s="19">
        <v>0</v>
      </c>
      <c r="R94" s="23" t="s">
        <v>46</v>
      </c>
      <c r="S94" s="19" t="s">
        <v>385</v>
      </c>
      <c r="T94" s="19" t="s">
        <v>187</v>
      </c>
      <c r="U94" s="19">
        <v>1</v>
      </c>
      <c r="V94" s="19">
        <v>52</v>
      </c>
      <c r="W94" s="19">
        <v>151</v>
      </c>
      <c r="X94" s="19">
        <v>18</v>
      </c>
      <c r="Y94" s="19" t="s">
        <v>49</v>
      </c>
      <c r="Z94" s="19" t="s">
        <v>74</v>
      </c>
      <c r="AA94" s="19" t="s">
        <v>384</v>
      </c>
    </row>
    <row r="95" s="11" customFormat="1" ht="72" customHeight="1" spans="1:27">
      <c r="A95" s="16">
        <v>82</v>
      </c>
      <c r="B95" s="19">
        <v>2025</v>
      </c>
      <c r="C95" s="19" t="s">
        <v>386</v>
      </c>
      <c r="D95" s="19" t="s">
        <v>36</v>
      </c>
      <c r="E95" s="19" t="s">
        <v>109</v>
      </c>
      <c r="F95" s="7" t="s">
        <v>38</v>
      </c>
      <c r="G95" s="19" t="s">
        <v>70</v>
      </c>
      <c r="H95" s="19" t="s">
        <v>387</v>
      </c>
      <c r="I95" s="19" t="s">
        <v>42</v>
      </c>
      <c r="J95" s="7" t="s">
        <v>41</v>
      </c>
      <c r="K95" s="36" t="s">
        <v>177</v>
      </c>
      <c r="L95" s="36" t="s">
        <v>178</v>
      </c>
      <c r="M95" s="36" t="s">
        <v>335</v>
      </c>
      <c r="N95" s="16" t="s">
        <v>46</v>
      </c>
      <c r="O95" s="38">
        <v>85</v>
      </c>
      <c r="P95" s="38">
        <v>85</v>
      </c>
      <c r="Q95" s="38">
        <v>0</v>
      </c>
      <c r="R95" s="23" t="s">
        <v>46</v>
      </c>
      <c r="S95" s="19" t="s">
        <v>388</v>
      </c>
      <c r="T95" s="19" t="s">
        <v>112</v>
      </c>
      <c r="U95" s="19">
        <v>1</v>
      </c>
      <c r="V95" s="19">
        <v>656</v>
      </c>
      <c r="W95" s="19">
        <v>3100</v>
      </c>
      <c r="X95" s="19">
        <v>656</v>
      </c>
      <c r="Y95" s="19" t="s">
        <v>80</v>
      </c>
      <c r="Z95" s="19" t="s">
        <v>74</v>
      </c>
      <c r="AA95" s="19" t="s">
        <v>387</v>
      </c>
    </row>
    <row r="96" s="10" customFormat="1" ht="41" customHeight="1" spans="1:27">
      <c r="A96" s="17" t="s">
        <v>389</v>
      </c>
      <c r="B96" s="17"/>
      <c r="C96" s="17"/>
      <c r="D96" s="17"/>
      <c r="E96" s="17"/>
      <c r="F96" s="18"/>
      <c r="G96" s="18"/>
      <c r="H96" s="18"/>
      <c r="I96" s="19"/>
      <c r="J96" s="33"/>
      <c r="K96" s="34"/>
      <c r="L96" s="18"/>
      <c r="M96" s="18"/>
      <c r="N96" s="18"/>
      <c r="O96" s="38">
        <f>SUM(O97:O143)</f>
        <v>1653</v>
      </c>
      <c r="P96" s="38">
        <f>SUM(P97:P143)</f>
        <v>1653</v>
      </c>
      <c r="Q96" s="38">
        <f>SUM(Q97:Q143)</f>
        <v>0</v>
      </c>
      <c r="R96" s="23"/>
      <c r="S96" s="35"/>
      <c r="T96" s="35"/>
      <c r="U96" s="35"/>
      <c r="V96" s="35"/>
      <c r="W96" s="22"/>
      <c r="X96" s="22"/>
      <c r="Y96" s="22"/>
      <c r="Z96" s="22"/>
      <c r="AA96" s="22"/>
    </row>
    <row r="97" ht="72" customHeight="1" spans="1:27">
      <c r="A97" s="16">
        <v>83</v>
      </c>
      <c r="B97" s="19">
        <v>2025</v>
      </c>
      <c r="C97" s="7" t="s">
        <v>390</v>
      </c>
      <c r="D97" s="7" t="s">
        <v>36</v>
      </c>
      <c r="E97" s="19" t="s">
        <v>37</v>
      </c>
      <c r="F97" s="7" t="s">
        <v>38</v>
      </c>
      <c r="G97" s="7" t="s">
        <v>183</v>
      </c>
      <c r="H97" s="7" t="s">
        <v>391</v>
      </c>
      <c r="I97" s="19" t="s">
        <v>41</v>
      </c>
      <c r="J97" s="19" t="s">
        <v>41</v>
      </c>
      <c r="K97" s="36" t="s">
        <v>177</v>
      </c>
      <c r="L97" s="36" t="s">
        <v>178</v>
      </c>
      <c r="M97" s="36" t="s">
        <v>392</v>
      </c>
      <c r="N97" s="45" t="s">
        <v>46</v>
      </c>
      <c r="O97" s="66">
        <v>80</v>
      </c>
      <c r="P97" s="66">
        <v>80</v>
      </c>
      <c r="Q97" s="72">
        <v>0</v>
      </c>
      <c r="R97" s="23" t="s">
        <v>46</v>
      </c>
      <c r="S97" s="7" t="s">
        <v>393</v>
      </c>
      <c r="T97" s="7" t="s">
        <v>187</v>
      </c>
      <c r="U97" s="7">
        <v>1</v>
      </c>
      <c r="V97" s="7">
        <v>51</v>
      </c>
      <c r="W97" s="7">
        <v>162</v>
      </c>
      <c r="X97" s="7">
        <v>26</v>
      </c>
      <c r="Y97" s="7" t="s">
        <v>49</v>
      </c>
      <c r="Z97" s="7" t="s">
        <v>188</v>
      </c>
      <c r="AA97" s="41" t="s">
        <v>391</v>
      </c>
    </row>
    <row r="98" ht="72" customHeight="1" spans="1:27">
      <c r="A98" s="16">
        <v>84</v>
      </c>
      <c r="B98" s="16">
        <v>2025</v>
      </c>
      <c r="C98" s="19" t="s">
        <v>394</v>
      </c>
      <c r="D98" s="19" t="s">
        <v>36</v>
      </c>
      <c r="E98" s="19" t="s">
        <v>37</v>
      </c>
      <c r="F98" s="19" t="s">
        <v>38</v>
      </c>
      <c r="G98" s="19" t="s">
        <v>115</v>
      </c>
      <c r="H98" s="19" t="s">
        <v>395</v>
      </c>
      <c r="I98" s="19" t="s">
        <v>42</v>
      </c>
      <c r="J98" s="7">
        <f>VLOOKUP(H:H,[5]正式表!$C$1:$D$65536,2,FALSE)</f>
        <v>0</v>
      </c>
      <c r="K98" s="36" t="s">
        <v>177</v>
      </c>
      <c r="L98" s="36" t="s">
        <v>178</v>
      </c>
      <c r="M98" s="36" t="s">
        <v>392</v>
      </c>
      <c r="N98" s="16" t="s">
        <v>46</v>
      </c>
      <c r="O98" s="38">
        <v>35</v>
      </c>
      <c r="P98" s="38">
        <v>35</v>
      </c>
      <c r="Q98" s="38">
        <v>0</v>
      </c>
      <c r="R98" s="23" t="s">
        <v>46</v>
      </c>
      <c r="S98" s="19" t="s">
        <v>396</v>
      </c>
      <c r="T98" s="57" t="s">
        <v>397</v>
      </c>
      <c r="U98" s="19">
        <v>1</v>
      </c>
      <c r="V98" s="19">
        <v>30</v>
      </c>
      <c r="W98" s="19">
        <v>130</v>
      </c>
      <c r="X98" s="19">
        <v>20</v>
      </c>
      <c r="Y98" s="19" t="s">
        <v>49</v>
      </c>
      <c r="Z98" s="7" t="s">
        <v>121</v>
      </c>
      <c r="AA98" s="19" t="s">
        <v>395</v>
      </c>
    </row>
    <row r="99" ht="72" customHeight="1" spans="1:27">
      <c r="A99" s="16">
        <v>85</v>
      </c>
      <c r="B99" s="16">
        <v>2025</v>
      </c>
      <c r="C99" s="41" t="s">
        <v>398</v>
      </c>
      <c r="D99" s="41" t="s">
        <v>36</v>
      </c>
      <c r="E99" s="41" t="s">
        <v>37</v>
      </c>
      <c r="F99" s="41" t="s">
        <v>38</v>
      </c>
      <c r="G99" s="41" t="s">
        <v>155</v>
      </c>
      <c r="H99" s="41" t="s">
        <v>399</v>
      </c>
      <c r="I99" s="19" t="s">
        <v>42</v>
      </c>
      <c r="J99" s="7" t="s">
        <v>41</v>
      </c>
      <c r="K99" s="36" t="s">
        <v>177</v>
      </c>
      <c r="L99" s="36" t="s">
        <v>178</v>
      </c>
      <c r="M99" s="36" t="s">
        <v>392</v>
      </c>
      <c r="N99" s="16" t="s">
        <v>46</v>
      </c>
      <c r="O99" s="67">
        <v>40</v>
      </c>
      <c r="P99" s="67">
        <v>40</v>
      </c>
      <c r="Q99" s="38">
        <v>0</v>
      </c>
      <c r="R99" s="23" t="s">
        <v>46</v>
      </c>
      <c r="S99" s="16" t="s">
        <v>400</v>
      </c>
      <c r="T99" s="19" t="s">
        <v>210</v>
      </c>
      <c r="U99" s="41">
        <v>1</v>
      </c>
      <c r="V99" s="41">
        <v>323</v>
      </c>
      <c r="W99" s="41">
        <v>1251</v>
      </c>
      <c r="X99" s="41">
        <v>14</v>
      </c>
      <c r="Y99" s="41" t="s">
        <v>49</v>
      </c>
      <c r="Z99" s="19" t="s">
        <v>162</v>
      </c>
      <c r="AA99" s="41" t="s">
        <v>399</v>
      </c>
    </row>
    <row r="100" ht="72" customHeight="1" spans="1:27">
      <c r="A100" s="16">
        <v>86</v>
      </c>
      <c r="B100" s="19">
        <v>2025</v>
      </c>
      <c r="C100" s="19" t="s">
        <v>401</v>
      </c>
      <c r="D100" s="19" t="s">
        <v>36</v>
      </c>
      <c r="E100" s="19" t="s">
        <v>37</v>
      </c>
      <c r="F100" s="19" t="s">
        <v>38</v>
      </c>
      <c r="G100" s="19" t="s">
        <v>155</v>
      </c>
      <c r="H100" s="19" t="s">
        <v>402</v>
      </c>
      <c r="I100" s="19" t="s">
        <v>42</v>
      </c>
      <c r="J100" s="7" t="s">
        <v>41</v>
      </c>
      <c r="K100" s="36" t="s">
        <v>177</v>
      </c>
      <c r="L100" s="36" t="s">
        <v>178</v>
      </c>
      <c r="M100" s="36" t="s">
        <v>392</v>
      </c>
      <c r="N100" s="16" t="s">
        <v>46</v>
      </c>
      <c r="O100" s="38">
        <v>30</v>
      </c>
      <c r="P100" s="38">
        <v>30</v>
      </c>
      <c r="Q100" s="38">
        <v>0</v>
      </c>
      <c r="R100" s="23" t="s">
        <v>46</v>
      </c>
      <c r="S100" s="19" t="s">
        <v>403</v>
      </c>
      <c r="T100" s="41" t="s">
        <v>404</v>
      </c>
      <c r="U100" s="19">
        <v>1</v>
      </c>
      <c r="V100" s="19">
        <v>426</v>
      </c>
      <c r="W100" s="19">
        <v>1533</v>
      </c>
      <c r="X100" s="19">
        <v>212</v>
      </c>
      <c r="Y100" s="19" t="s">
        <v>49</v>
      </c>
      <c r="Z100" s="19" t="s">
        <v>162</v>
      </c>
      <c r="AA100" s="19" t="s">
        <v>402</v>
      </c>
    </row>
    <row r="101" ht="72" customHeight="1" spans="1:27">
      <c r="A101" s="16">
        <v>87</v>
      </c>
      <c r="B101" s="19">
        <v>2025</v>
      </c>
      <c r="C101" s="19" t="s">
        <v>405</v>
      </c>
      <c r="D101" s="19" t="s">
        <v>36</v>
      </c>
      <c r="E101" s="19" t="s">
        <v>37</v>
      </c>
      <c r="F101" s="19" t="s">
        <v>38</v>
      </c>
      <c r="G101" s="19" t="s">
        <v>155</v>
      </c>
      <c r="H101" s="19" t="s">
        <v>402</v>
      </c>
      <c r="I101" s="19" t="s">
        <v>42</v>
      </c>
      <c r="J101" s="7" t="s">
        <v>41</v>
      </c>
      <c r="K101" s="36" t="s">
        <v>177</v>
      </c>
      <c r="L101" s="36" t="s">
        <v>178</v>
      </c>
      <c r="M101" s="36" t="s">
        <v>392</v>
      </c>
      <c r="N101" s="16" t="s">
        <v>46</v>
      </c>
      <c r="O101" s="38">
        <v>70</v>
      </c>
      <c r="P101" s="38">
        <v>70</v>
      </c>
      <c r="Q101" s="38">
        <v>0</v>
      </c>
      <c r="R101" s="23" t="s">
        <v>46</v>
      </c>
      <c r="S101" s="19" t="s">
        <v>406</v>
      </c>
      <c r="T101" s="41" t="s">
        <v>404</v>
      </c>
      <c r="U101" s="19">
        <v>1</v>
      </c>
      <c r="V101" s="19">
        <v>426</v>
      </c>
      <c r="W101" s="19">
        <v>1533</v>
      </c>
      <c r="X101" s="19">
        <v>212</v>
      </c>
      <c r="Y101" s="19" t="s">
        <v>49</v>
      </c>
      <c r="Z101" s="19" t="s">
        <v>162</v>
      </c>
      <c r="AA101" s="19" t="s">
        <v>402</v>
      </c>
    </row>
    <row r="102" ht="72" customHeight="1" spans="1:27">
      <c r="A102" s="16">
        <v>88</v>
      </c>
      <c r="B102" s="19">
        <v>2025</v>
      </c>
      <c r="C102" s="19" t="s">
        <v>407</v>
      </c>
      <c r="D102" s="19" t="s">
        <v>36</v>
      </c>
      <c r="E102" s="19" t="s">
        <v>37</v>
      </c>
      <c r="F102" s="19" t="s">
        <v>38</v>
      </c>
      <c r="G102" s="19" t="s">
        <v>155</v>
      </c>
      <c r="H102" s="19" t="s">
        <v>408</v>
      </c>
      <c r="I102" s="19" t="s">
        <v>42</v>
      </c>
      <c r="J102" s="7" t="s">
        <v>42</v>
      </c>
      <c r="K102" s="36" t="s">
        <v>177</v>
      </c>
      <c r="L102" s="36" t="s">
        <v>178</v>
      </c>
      <c r="M102" s="36" t="s">
        <v>392</v>
      </c>
      <c r="N102" s="16" t="s">
        <v>46</v>
      </c>
      <c r="O102" s="38">
        <v>50</v>
      </c>
      <c r="P102" s="38">
        <v>50</v>
      </c>
      <c r="Q102" s="38">
        <v>0</v>
      </c>
      <c r="R102" s="23" t="s">
        <v>46</v>
      </c>
      <c r="S102" s="19" t="s">
        <v>409</v>
      </c>
      <c r="T102" s="19" t="s">
        <v>410</v>
      </c>
      <c r="U102" s="19">
        <v>1</v>
      </c>
      <c r="V102" s="19">
        <v>313</v>
      </c>
      <c r="W102" s="19">
        <v>1056</v>
      </c>
      <c r="X102" s="19">
        <v>27</v>
      </c>
      <c r="Y102" s="19" t="s">
        <v>49</v>
      </c>
      <c r="Z102" s="19" t="s">
        <v>162</v>
      </c>
      <c r="AA102" s="19" t="s">
        <v>408</v>
      </c>
    </row>
    <row r="103" ht="72" customHeight="1" spans="1:27">
      <c r="A103" s="16">
        <v>89</v>
      </c>
      <c r="B103" s="19">
        <v>2025</v>
      </c>
      <c r="C103" s="19" t="s">
        <v>411</v>
      </c>
      <c r="D103" s="19" t="s">
        <v>36</v>
      </c>
      <c r="E103" s="19" t="s">
        <v>37</v>
      </c>
      <c r="F103" s="19" t="s">
        <v>38</v>
      </c>
      <c r="G103" s="19" t="s">
        <v>155</v>
      </c>
      <c r="H103" s="19" t="s">
        <v>412</v>
      </c>
      <c r="I103" s="19" t="s">
        <v>41</v>
      </c>
      <c r="J103" s="7" t="s">
        <v>42</v>
      </c>
      <c r="K103" s="36" t="s">
        <v>177</v>
      </c>
      <c r="L103" s="36" t="s">
        <v>178</v>
      </c>
      <c r="M103" s="36" t="s">
        <v>392</v>
      </c>
      <c r="N103" s="16" t="s">
        <v>46</v>
      </c>
      <c r="O103" s="38">
        <v>30</v>
      </c>
      <c r="P103" s="38">
        <v>30</v>
      </c>
      <c r="Q103" s="38">
        <v>0</v>
      </c>
      <c r="R103" s="23" t="s">
        <v>46</v>
      </c>
      <c r="S103" s="19" t="s">
        <v>413</v>
      </c>
      <c r="T103" s="19" t="s">
        <v>410</v>
      </c>
      <c r="U103" s="19">
        <v>1</v>
      </c>
      <c r="V103" s="19">
        <v>360</v>
      </c>
      <c r="W103" s="19">
        <v>1320</v>
      </c>
      <c r="X103" s="19">
        <v>16</v>
      </c>
      <c r="Y103" s="19" t="s">
        <v>80</v>
      </c>
      <c r="Z103" s="19" t="s">
        <v>162</v>
      </c>
      <c r="AA103" s="19" t="s">
        <v>412</v>
      </c>
    </row>
    <row r="104" ht="72" customHeight="1" spans="1:27">
      <c r="A104" s="16">
        <v>90</v>
      </c>
      <c r="B104" s="19">
        <v>2025</v>
      </c>
      <c r="C104" s="19" t="s">
        <v>414</v>
      </c>
      <c r="D104" s="19" t="s">
        <v>36</v>
      </c>
      <c r="E104" s="19" t="s">
        <v>37</v>
      </c>
      <c r="F104" s="19" t="s">
        <v>38</v>
      </c>
      <c r="G104" s="19" t="s">
        <v>39</v>
      </c>
      <c r="H104" s="19" t="s">
        <v>415</v>
      </c>
      <c r="I104" s="19" t="s">
        <v>42</v>
      </c>
      <c r="J104" s="19" t="s">
        <v>41</v>
      </c>
      <c r="K104" s="68" t="s">
        <v>177</v>
      </c>
      <c r="L104" s="5" t="s">
        <v>178</v>
      </c>
      <c r="M104" s="68" t="s">
        <v>392</v>
      </c>
      <c r="N104" s="19" t="s">
        <v>46</v>
      </c>
      <c r="O104" s="19">
        <v>20</v>
      </c>
      <c r="P104" s="19">
        <v>20</v>
      </c>
      <c r="Q104" s="73">
        <v>0</v>
      </c>
      <c r="R104" s="23" t="s">
        <v>46</v>
      </c>
      <c r="S104" s="19" t="s">
        <v>416</v>
      </c>
      <c r="T104" s="19" t="s">
        <v>417</v>
      </c>
      <c r="U104" s="19">
        <v>1</v>
      </c>
      <c r="V104" s="19">
        <v>92</v>
      </c>
      <c r="W104" s="19">
        <v>385</v>
      </c>
      <c r="X104" s="19">
        <v>10</v>
      </c>
      <c r="Y104" s="19" t="s">
        <v>49</v>
      </c>
      <c r="Z104" s="19" t="s">
        <v>50</v>
      </c>
      <c r="AA104" s="19" t="s">
        <v>415</v>
      </c>
    </row>
    <row r="105" ht="72" customHeight="1" spans="1:27">
      <c r="A105" s="16">
        <v>91</v>
      </c>
      <c r="B105" s="19">
        <v>2025</v>
      </c>
      <c r="C105" s="19" t="s">
        <v>418</v>
      </c>
      <c r="D105" s="19" t="s">
        <v>330</v>
      </c>
      <c r="E105" s="19" t="s">
        <v>37</v>
      </c>
      <c r="F105" s="19" t="s">
        <v>38</v>
      </c>
      <c r="G105" s="19" t="s">
        <v>39</v>
      </c>
      <c r="H105" s="19" t="s">
        <v>126</v>
      </c>
      <c r="I105" s="19" t="s">
        <v>42</v>
      </c>
      <c r="J105" s="19" t="s">
        <v>41</v>
      </c>
      <c r="K105" s="44" t="s">
        <v>177</v>
      </c>
      <c r="L105" s="44" t="s">
        <v>178</v>
      </c>
      <c r="M105" s="44" t="s">
        <v>392</v>
      </c>
      <c r="N105" s="19" t="s">
        <v>46</v>
      </c>
      <c r="O105" s="19">
        <v>55</v>
      </c>
      <c r="P105" s="19">
        <v>55</v>
      </c>
      <c r="Q105" s="73">
        <v>0</v>
      </c>
      <c r="R105" s="23" t="s">
        <v>46</v>
      </c>
      <c r="S105" s="19" t="s">
        <v>419</v>
      </c>
      <c r="T105" s="19" t="s">
        <v>214</v>
      </c>
      <c r="U105" s="19">
        <v>1</v>
      </c>
      <c r="V105" s="19">
        <v>51</v>
      </c>
      <c r="W105" s="19">
        <v>201</v>
      </c>
      <c r="X105" s="19">
        <v>3</v>
      </c>
      <c r="Y105" s="19" t="s">
        <v>49</v>
      </c>
      <c r="Z105" s="19" t="s">
        <v>50</v>
      </c>
      <c r="AA105" s="19" t="s">
        <v>126</v>
      </c>
    </row>
    <row r="106" ht="72" customHeight="1" spans="1:27">
      <c r="A106" s="16">
        <v>92</v>
      </c>
      <c r="B106" s="19">
        <v>2025</v>
      </c>
      <c r="C106" s="19" t="s">
        <v>420</v>
      </c>
      <c r="D106" s="19" t="s">
        <v>330</v>
      </c>
      <c r="E106" s="19" t="s">
        <v>52</v>
      </c>
      <c r="F106" s="19" t="s">
        <v>38</v>
      </c>
      <c r="G106" s="19" t="s">
        <v>39</v>
      </c>
      <c r="H106" s="19" t="s">
        <v>421</v>
      </c>
      <c r="I106" s="19" t="s">
        <v>42</v>
      </c>
      <c r="J106" s="7" t="s">
        <v>42</v>
      </c>
      <c r="K106" s="36" t="s">
        <v>177</v>
      </c>
      <c r="L106" s="36" t="s">
        <v>178</v>
      </c>
      <c r="M106" s="36" t="s">
        <v>392</v>
      </c>
      <c r="N106" s="16" t="s">
        <v>46</v>
      </c>
      <c r="O106" s="19">
        <v>25</v>
      </c>
      <c r="P106" s="19">
        <v>25</v>
      </c>
      <c r="Q106" s="16">
        <v>0</v>
      </c>
      <c r="R106" s="23" t="s">
        <v>46</v>
      </c>
      <c r="S106" s="19" t="s">
        <v>422</v>
      </c>
      <c r="T106" s="19" t="s">
        <v>48</v>
      </c>
      <c r="U106" s="19">
        <v>1</v>
      </c>
      <c r="V106" s="19">
        <v>36</v>
      </c>
      <c r="W106" s="19">
        <v>102</v>
      </c>
      <c r="X106" s="19">
        <v>2</v>
      </c>
      <c r="Y106" s="19" t="s">
        <v>49</v>
      </c>
      <c r="Z106" s="19" t="s">
        <v>50</v>
      </c>
      <c r="AA106" s="19" t="s">
        <v>421</v>
      </c>
    </row>
    <row r="107" ht="72" customHeight="1" spans="1:27">
      <c r="A107" s="16">
        <v>93</v>
      </c>
      <c r="B107" s="19">
        <v>2025</v>
      </c>
      <c r="C107" s="19" t="s">
        <v>423</v>
      </c>
      <c r="D107" s="19" t="s">
        <v>36</v>
      </c>
      <c r="E107" s="19" t="s">
        <v>37</v>
      </c>
      <c r="F107" s="19" t="s">
        <v>38</v>
      </c>
      <c r="G107" s="19" t="s">
        <v>216</v>
      </c>
      <c r="H107" s="19" t="s">
        <v>424</v>
      </c>
      <c r="I107" s="19" t="s">
        <v>42</v>
      </c>
      <c r="J107" s="69" t="s">
        <v>41</v>
      </c>
      <c r="K107" s="36" t="s">
        <v>177</v>
      </c>
      <c r="L107" s="36" t="s">
        <v>178</v>
      </c>
      <c r="M107" s="36" t="s">
        <v>392</v>
      </c>
      <c r="N107" s="16" t="s">
        <v>46</v>
      </c>
      <c r="O107" s="38">
        <v>40</v>
      </c>
      <c r="P107" s="38">
        <v>40</v>
      </c>
      <c r="Q107" s="38">
        <v>0</v>
      </c>
      <c r="R107" s="23" t="s">
        <v>46</v>
      </c>
      <c r="S107" s="19" t="s">
        <v>425</v>
      </c>
      <c r="T107" s="19" t="s">
        <v>426</v>
      </c>
      <c r="U107" s="19">
        <v>1</v>
      </c>
      <c r="V107" s="19">
        <v>146</v>
      </c>
      <c r="W107" s="19">
        <v>735</v>
      </c>
      <c r="X107" s="19">
        <v>98</v>
      </c>
      <c r="Y107" s="19" t="s">
        <v>80</v>
      </c>
      <c r="Z107" s="62" t="s">
        <v>220</v>
      </c>
      <c r="AA107" s="19" t="s">
        <v>424</v>
      </c>
    </row>
    <row r="108" ht="72" customHeight="1" spans="1:27">
      <c r="A108" s="16">
        <v>94</v>
      </c>
      <c r="B108" s="19">
        <v>2025</v>
      </c>
      <c r="C108" s="62" t="s">
        <v>427</v>
      </c>
      <c r="D108" s="62" t="s">
        <v>36</v>
      </c>
      <c r="E108" s="62" t="s">
        <v>37</v>
      </c>
      <c r="F108" s="62" t="s">
        <v>38</v>
      </c>
      <c r="G108" s="62" t="s">
        <v>216</v>
      </c>
      <c r="H108" s="62" t="s">
        <v>424</v>
      </c>
      <c r="I108" s="19" t="s">
        <v>42</v>
      </c>
      <c r="J108" s="69" t="s">
        <v>41</v>
      </c>
      <c r="K108" s="44" t="s">
        <v>177</v>
      </c>
      <c r="L108" s="44" t="s">
        <v>178</v>
      </c>
      <c r="M108" s="44" t="s">
        <v>392</v>
      </c>
      <c r="N108" s="45" t="s">
        <v>46</v>
      </c>
      <c r="O108" s="62">
        <v>20</v>
      </c>
      <c r="P108" s="62">
        <v>20</v>
      </c>
      <c r="Q108" s="62">
        <v>0</v>
      </c>
      <c r="R108" s="23" t="s">
        <v>46</v>
      </c>
      <c r="S108" s="62" t="s">
        <v>428</v>
      </c>
      <c r="T108" s="62" t="s">
        <v>346</v>
      </c>
      <c r="U108" s="62">
        <v>1</v>
      </c>
      <c r="V108" s="62">
        <v>36</v>
      </c>
      <c r="W108" s="62">
        <v>122</v>
      </c>
      <c r="X108" s="62">
        <v>12</v>
      </c>
      <c r="Y108" s="19" t="s">
        <v>80</v>
      </c>
      <c r="Z108" s="62" t="s">
        <v>220</v>
      </c>
      <c r="AA108" s="62" t="s">
        <v>424</v>
      </c>
    </row>
    <row r="109" ht="72" customHeight="1" spans="1:27">
      <c r="A109" s="16">
        <v>95</v>
      </c>
      <c r="B109" s="19">
        <v>2025</v>
      </c>
      <c r="C109" s="62" t="s">
        <v>429</v>
      </c>
      <c r="D109" s="19" t="s">
        <v>36</v>
      </c>
      <c r="E109" s="62" t="s">
        <v>37</v>
      </c>
      <c r="F109" s="62" t="s">
        <v>38</v>
      </c>
      <c r="G109" s="62" t="s">
        <v>216</v>
      </c>
      <c r="H109" s="62" t="s">
        <v>348</v>
      </c>
      <c r="I109" s="19" t="s">
        <v>42</v>
      </c>
      <c r="J109" s="19" t="s">
        <v>42</v>
      </c>
      <c r="K109" s="62" t="s">
        <v>177</v>
      </c>
      <c r="L109" s="62" t="s">
        <v>178</v>
      </c>
      <c r="M109" s="62" t="s">
        <v>392</v>
      </c>
      <c r="N109" s="62" t="s">
        <v>46</v>
      </c>
      <c r="O109" s="62">
        <v>40</v>
      </c>
      <c r="P109" s="62">
        <v>40</v>
      </c>
      <c r="Q109" s="62">
        <v>0</v>
      </c>
      <c r="R109" s="23" t="s">
        <v>46</v>
      </c>
      <c r="S109" s="62" t="s">
        <v>430</v>
      </c>
      <c r="T109" s="19" t="s">
        <v>219</v>
      </c>
      <c r="U109" s="62">
        <v>1</v>
      </c>
      <c r="V109" s="62">
        <v>98</v>
      </c>
      <c r="W109" s="62">
        <v>392</v>
      </c>
      <c r="X109" s="62">
        <v>15</v>
      </c>
      <c r="Y109" s="19" t="s">
        <v>80</v>
      </c>
      <c r="Z109" s="62" t="s">
        <v>220</v>
      </c>
      <c r="AA109" s="62" t="s">
        <v>348</v>
      </c>
    </row>
    <row r="110" ht="72" customHeight="1" spans="1:27">
      <c r="A110" s="16">
        <v>96</v>
      </c>
      <c r="B110" s="19">
        <v>2025</v>
      </c>
      <c r="C110" s="19" t="s">
        <v>431</v>
      </c>
      <c r="D110" s="19" t="s">
        <v>36</v>
      </c>
      <c r="E110" s="19" t="s">
        <v>37</v>
      </c>
      <c r="F110" s="19" t="s">
        <v>38</v>
      </c>
      <c r="G110" s="19" t="s">
        <v>128</v>
      </c>
      <c r="H110" s="19" t="s">
        <v>129</v>
      </c>
      <c r="I110" s="19" t="s">
        <v>41</v>
      </c>
      <c r="J110" s="19" t="s">
        <v>41</v>
      </c>
      <c r="K110" s="36" t="s">
        <v>177</v>
      </c>
      <c r="L110" s="36" t="s">
        <v>178</v>
      </c>
      <c r="M110" s="36" t="s">
        <v>392</v>
      </c>
      <c r="N110" s="19" t="s">
        <v>46</v>
      </c>
      <c r="O110" s="38">
        <v>34</v>
      </c>
      <c r="P110" s="38">
        <v>34</v>
      </c>
      <c r="Q110" s="38">
        <v>0</v>
      </c>
      <c r="R110" s="23" t="s">
        <v>46</v>
      </c>
      <c r="S110" s="57" t="s">
        <v>432</v>
      </c>
      <c r="T110" s="7" t="s">
        <v>228</v>
      </c>
      <c r="U110" s="19">
        <v>1</v>
      </c>
      <c r="V110" s="19">
        <v>70</v>
      </c>
      <c r="W110" s="19">
        <v>218</v>
      </c>
      <c r="X110" s="19">
        <v>24</v>
      </c>
      <c r="Y110" s="19" t="s">
        <v>49</v>
      </c>
      <c r="Z110" s="19" t="s">
        <v>132</v>
      </c>
      <c r="AA110" s="19" t="s">
        <v>129</v>
      </c>
    </row>
    <row r="111" ht="72" customHeight="1" spans="1:27">
      <c r="A111" s="16">
        <v>97</v>
      </c>
      <c r="B111" s="19">
        <v>2025</v>
      </c>
      <c r="C111" s="63" t="s">
        <v>433</v>
      </c>
      <c r="D111" s="19" t="s">
        <v>36</v>
      </c>
      <c r="E111" s="19" t="s">
        <v>37</v>
      </c>
      <c r="F111" s="19" t="s">
        <v>38</v>
      </c>
      <c r="G111" s="19" t="s">
        <v>128</v>
      </c>
      <c r="H111" s="19" t="s">
        <v>434</v>
      </c>
      <c r="I111" s="19" t="s">
        <v>41</v>
      </c>
      <c r="J111" s="7" t="s">
        <v>42</v>
      </c>
      <c r="K111" s="36" t="s">
        <v>177</v>
      </c>
      <c r="L111" s="36" t="s">
        <v>178</v>
      </c>
      <c r="M111" s="36" t="s">
        <v>392</v>
      </c>
      <c r="N111" s="16" t="s">
        <v>46</v>
      </c>
      <c r="O111" s="38">
        <v>20</v>
      </c>
      <c r="P111" s="38">
        <v>20</v>
      </c>
      <c r="Q111" s="38">
        <v>0</v>
      </c>
      <c r="R111" s="23" t="s">
        <v>46</v>
      </c>
      <c r="S111" s="19" t="s">
        <v>435</v>
      </c>
      <c r="T111" s="19" t="s">
        <v>436</v>
      </c>
      <c r="U111" s="19">
        <v>1</v>
      </c>
      <c r="V111" s="19">
        <v>110</v>
      </c>
      <c r="W111" s="19">
        <v>450</v>
      </c>
      <c r="X111" s="19">
        <v>40</v>
      </c>
      <c r="Y111" s="19" t="s">
        <v>49</v>
      </c>
      <c r="Z111" s="19" t="s">
        <v>132</v>
      </c>
      <c r="AA111" s="19" t="s">
        <v>434</v>
      </c>
    </row>
    <row r="112" ht="72" customHeight="1" spans="1:27">
      <c r="A112" s="16">
        <v>98</v>
      </c>
      <c r="B112" s="19">
        <v>2025</v>
      </c>
      <c r="C112" s="19" t="s">
        <v>437</v>
      </c>
      <c r="D112" s="19" t="s">
        <v>36</v>
      </c>
      <c r="E112" s="19" t="s">
        <v>37</v>
      </c>
      <c r="F112" s="19" t="s">
        <v>38</v>
      </c>
      <c r="G112" s="19" t="s">
        <v>128</v>
      </c>
      <c r="H112" s="19" t="s">
        <v>438</v>
      </c>
      <c r="I112" s="19" t="s">
        <v>42</v>
      </c>
      <c r="J112" s="19" t="s">
        <v>41</v>
      </c>
      <c r="K112" s="36" t="s">
        <v>177</v>
      </c>
      <c r="L112" s="36" t="s">
        <v>178</v>
      </c>
      <c r="M112" s="36" t="s">
        <v>392</v>
      </c>
      <c r="N112" s="19" t="s">
        <v>46</v>
      </c>
      <c r="O112" s="38">
        <v>65</v>
      </c>
      <c r="P112" s="38">
        <v>65</v>
      </c>
      <c r="Q112" s="38">
        <v>0</v>
      </c>
      <c r="R112" s="23" t="s">
        <v>46</v>
      </c>
      <c r="S112" s="57" t="s">
        <v>439</v>
      </c>
      <c r="T112" s="19" t="s">
        <v>440</v>
      </c>
      <c r="U112" s="19">
        <v>1</v>
      </c>
      <c r="V112" s="19">
        <v>105</v>
      </c>
      <c r="W112" s="19">
        <v>405</v>
      </c>
      <c r="X112" s="19">
        <v>30</v>
      </c>
      <c r="Y112" s="19" t="s">
        <v>49</v>
      </c>
      <c r="Z112" s="19" t="s">
        <v>132</v>
      </c>
      <c r="AA112" s="19" t="s">
        <v>438</v>
      </c>
    </row>
    <row r="113" ht="72" customHeight="1" spans="1:27">
      <c r="A113" s="16">
        <v>99</v>
      </c>
      <c r="B113" s="19">
        <v>2025</v>
      </c>
      <c r="C113" s="22" t="s">
        <v>441</v>
      </c>
      <c r="D113" s="19" t="s">
        <v>36</v>
      </c>
      <c r="E113" s="19" t="s">
        <v>37</v>
      </c>
      <c r="F113" s="19" t="s">
        <v>38</v>
      </c>
      <c r="G113" s="19" t="s">
        <v>128</v>
      </c>
      <c r="H113" s="19" t="s">
        <v>438</v>
      </c>
      <c r="I113" s="19" t="s">
        <v>42</v>
      </c>
      <c r="J113" s="19" t="s">
        <v>41</v>
      </c>
      <c r="K113" s="36" t="s">
        <v>177</v>
      </c>
      <c r="L113" s="36" t="s">
        <v>178</v>
      </c>
      <c r="M113" s="36" t="s">
        <v>392</v>
      </c>
      <c r="N113" s="19" t="s">
        <v>46</v>
      </c>
      <c r="O113" s="38">
        <v>25</v>
      </c>
      <c r="P113" s="38">
        <v>25</v>
      </c>
      <c r="Q113" s="38">
        <v>0</v>
      </c>
      <c r="R113" s="23" t="s">
        <v>46</v>
      </c>
      <c r="S113" s="57" t="s">
        <v>442</v>
      </c>
      <c r="T113" s="19" t="s">
        <v>440</v>
      </c>
      <c r="U113" s="19">
        <v>1</v>
      </c>
      <c r="V113" s="19">
        <v>98</v>
      </c>
      <c r="W113" s="19">
        <v>358</v>
      </c>
      <c r="X113" s="19">
        <v>25</v>
      </c>
      <c r="Y113" s="19" t="s">
        <v>49</v>
      </c>
      <c r="Z113" s="19" t="s">
        <v>132</v>
      </c>
      <c r="AA113" s="19" t="s">
        <v>438</v>
      </c>
    </row>
    <row r="114" ht="72" customHeight="1" spans="1:27">
      <c r="A114" s="16">
        <v>100</v>
      </c>
      <c r="B114" s="19">
        <v>2025</v>
      </c>
      <c r="C114" s="19" t="s">
        <v>443</v>
      </c>
      <c r="D114" s="19" t="s">
        <v>36</v>
      </c>
      <c r="E114" s="19" t="s">
        <v>37</v>
      </c>
      <c r="F114" s="19" t="s">
        <v>38</v>
      </c>
      <c r="G114" s="19" t="s">
        <v>128</v>
      </c>
      <c r="H114" s="19" t="s">
        <v>444</v>
      </c>
      <c r="I114" s="19" t="s">
        <v>41</v>
      </c>
      <c r="J114" s="7" t="s">
        <v>42</v>
      </c>
      <c r="K114" s="36" t="s">
        <v>177</v>
      </c>
      <c r="L114" s="36" t="s">
        <v>178</v>
      </c>
      <c r="M114" s="36" t="s">
        <v>392</v>
      </c>
      <c r="N114" s="19" t="s">
        <v>46</v>
      </c>
      <c r="O114" s="38">
        <v>44</v>
      </c>
      <c r="P114" s="38">
        <v>44</v>
      </c>
      <c r="Q114" s="38">
        <v>0</v>
      </c>
      <c r="R114" s="23" t="s">
        <v>46</v>
      </c>
      <c r="S114" s="57" t="s">
        <v>445</v>
      </c>
      <c r="T114" s="19" t="s">
        <v>446</v>
      </c>
      <c r="U114" s="19">
        <v>1</v>
      </c>
      <c r="V114" s="19">
        <v>56</v>
      </c>
      <c r="W114" s="19">
        <v>186</v>
      </c>
      <c r="X114" s="19">
        <v>12</v>
      </c>
      <c r="Y114" s="19" t="s">
        <v>49</v>
      </c>
      <c r="Z114" s="19" t="s">
        <v>132</v>
      </c>
      <c r="AA114" s="19" t="s">
        <v>444</v>
      </c>
    </row>
    <row r="115" ht="72" customHeight="1" spans="1:27">
      <c r="A115" s="16">
        <v>101</v>
      </c>
      <c r="B115" s="19">
        <v>2025</v>
      </c>
      <c r="C115" s="19" t="s">
        <v>447</v>
      </c>
      <c r="D115" s="19" t="s">
        <v>36</v>
      </c>
      <c r="E115" s="19" t="s">
        <v>37</v>
      </c>
      <c r="F115" s="19" t="s">
        <v>38</v>
      </c>
      <c r="G115" s="19" t="s">
        <v>128</v>
      </c>
      <c r="H115" s="19" t="s">
        <v>444</v>
      </c>
      <c r="I115" s="19" t="s">
        <v>41</v>
      </c>
      <c r="J115" s="7" t="s">
        <v>42</v>
      </c>
      <c r="K115" s="36" t="s">
        <v>177</v>
      </c>
      <c r="L115" s="36" t="s">
        <v>178</v>
      </c>
      <c r="M115" s="36" t="s">
        <v>392</v>
      </c>
      <c r="N115" s="19" t="s">
        <v>46</v>
      </c>
      <c r="O115" s="38">
        <v>48</v>
      </c>
      <c r="P115" s="38">
        <v>48</v>
      </c>
      <c r="Q115" s="38">
        <v>0</v>
      </c>
      <c r="R115" s="23" t="s">
        <v>46</v>
      </c>
      <c r="S115" s="57" t="s">
        <v>448</v>
      </c>
      <c r="T115" s="19" t="s">
        <v>449</v>
      </c>
      <c r="U115" s="19">
        <v>1</v>
      </c>
      <c r="V115" s="19">
        <v>48</v>
      </c>
      <c r="W115" s="19">
        <v>135</v>
      </c>
      <c r="X115" s="19">
        <v>11</v>
      </c>
      <c r="Y115" s="19" t="s">
        <v>49</v>
      </c>
      <c r="Z115" s="19" t="s">
        <v>132</v>
      </c>
      <c r="AA115" s="19" t="s">
        <v>444</v>
      </c>
    </row>
    <row r="116" ht="72" customHeight="1" spans="1:27">
      <c r="A116" s="16">
        <v>102</v>
      </c>
      <c r="B116" s="19">
        <v>2025</v>
      </c>
      <c r="C116" s="19" t="s">
        <v>450</v>
      </c>
      <c r="D116" s="19" t="s">
        <v>36</v>
      </c>
      <c r="E116" s="19" t="s">
        <v>37</v>
      </c>
      <c r="F116" s="19" t="s">
        <v>38</v>
      </c>
      <c r="G116" s="19" t="s">
        <v>128</v>
      </c>
      <c r="H116" s="19" t="s">
        <v>444</v>
      </c>
      <c r="I116" s="19" t="s">
        <v>41</v>
      </c>
      <c r="J116" s="7" t="s">
        <v>42</v>
      </c>
      <c r="K116" s="36" t="s">
        <v>177</v>
      </c>
      <c r="L116" s="36" t="s">
        <v>178</v>
      </c>
      <c r="M116" s="36" t="s">
        <v>392</v>
      </c>
      <c r="N116" s="19" t="s">
        <v>46</v>
      </c>
      <c r="O116" s="38">
        <v>40</v>
      </c>
      <c r="P116" s="38">
        <v>40</v>
      </c>
      <c r="Q116" s="38">
        <v>0</v>
      </c>
      <c r="R116" s="23" t="s">
        <v>46</v>
      </c>
      <c r="S116" s="57" t="s">
        <v>451</v>
      </c>
      <c r="T116" s="7" t="s">
        <v>228</v>
      </c>
      <c r="U116" s="19">
        <v>1</v>
      </c>
      <c r="V116" s="19">
        <v>65</v>
      </c>
      <c r="W116" s="19">
        <v>248</v>
      </c>
      <c r="X116" s="19">
        <v>28</v>
      </c>
      <c r="Y116" s="19" t="s">
        <v>49</v>
      </c>
      <c r="Z116" s="19" t="s">
        <v>132</v>
      </c>
      <c r="AA116" s="19" t="s">
        <v>444</v>
      </c>
    </row>
    <row r="117" ht="72" customHeight="1" spans="1:27">
      <c r="A117" s="16">
        <v>103</v>
      </c>
      <c r="B117" s="19">
        <v>2025</v>
      </c>
      <c r="C117" s="19" t="s">
        <v>452</v>
      </c>
      <c r="D117" s="19" t="s">
        <v>36</v>
      </c>
      <c r="E117" s="19" t="s">
        <v>37</v>
      </c>
      <c r="F117" s="19" t="s">
        <v>38</v>
      </c>
      <c r="G117" s="19" t="s">
        <v>128</v>
      </c>
      <c r="H117" s="19" t="s">
        <v>444</v>
      </c>
      <c r="I117" s="19" t="s">
        <v>41</v>
      </c>
      <c r="J117" s="7" t="s">
        <v>42</v>
      </c>
      <c r="K117" s="36" t="s">
        <v>177</v>
      </c>
      <c r="L117" s="36" t="s">
        <v>178</v>
      </c>
      <c r="M117" s="36" t="s">
        <v>392</v>
      </c>
      <c r="N117" s="16" t="s">
        <v>46</v>
      </c>
      <c r="O117" s="38">
        <v>40</v>
      </c>
      <c r="P117" s="38">
        <v>40</v>
      </c>
      <c r="Q117" s="38">
        <v>0</v>
      </c>
      <c r="R117" s="23" t="s">
        <v>46</v>
      </c>
      <c r="S117" s="57" t="s">
        <v>453</v>
      </c>
      <c r="T117" s="19" t="s">
        <v>446</v>
      </c>
      <c r="U117" s="19">
        <v>1</v>
      </c>
      <c r="V117" s="19">
        <v>65</v>
      </c>
      <c r="W117" s="19">
        <v>248</v>
      </c>
      <c r="X117" s="19">
        <v>28</v>
      </c>
      <c r="Y117" s="19" t="s">
        <v>49</v>
      </c>
      <c r="Z117" s="19" t="s">
        <v>132</v>
      </c>
      <c r="AA117" s="19" t="s">
        <v>444</v>
      </c>
    </row>
    <row r="118" ht="72" customHeight="1" spans="1:27">
      <c r="A118" s="16">
        <v>104</v>
      </c>
      <c r="B118" s="7">
        <v>2025</v>
      </c>
      <c r="C118" s="16" t="s">
        <v>454</v>
      </c>
      <c r="D118" s="16" t="s">
        <v>36</v>
      </c>
      <c r="E118" s="16" t="s">
        <v>134</v>
      </c>
      <c r="F118" s="16" t="s">
        <v>38</v>
      </c>
      <c r="G118" s="16" t="s">
        <v>135</v>
      </c>
      <c r="H118" s="16" t="s">
        <v>235</v>
      </c>
      <c r="I118" s="19" t="s">
        <v>42</v>
      </c>
      <c r="J118" s="19" t="s">
        <v>41</v>
      </c>
      <c r="K118" s="36" t="s">
        <v>177</v>
      </c>
      <c r="L118" s="36" t="s">
        <v>178</v>
      </c>
      <c r="M118" s="36" t="s">
        <v>392</v>
      </c>
      <c r="N118" s="16" t="s">
        <v>46</v>
      </c>
      <c r="O118" s="16">
        <v>40</v>
      </c>
      <c r="P118" s="41">
        <f>O118</f>
        <v>40</v>
      </c>
      <c r="Q118" s="41">
        <v>0</v>
      </c>
      <c r="R118" s="23" t="s">
        <v>46</v>
      </c>
      <c r="S118" s="7" t="s">
        <v>455</v>
      </c>
      <c r="T118" s="7" t="s">
        <v>237</v>
      </c>
      <c r="U118" s="41">
        <v>1</v>
      </c>
      <c r="V118" s="7">
        <v>268</v>
      </c>
      <c r="W118" s="7">
        <v>938</v>
      </c>
      <c r="X118" s="7">
        <v>157</v>
      </c>
      <c r="Y118" s="41" t="s">
        <v>49</v>
      </c>
      <c r="Z118" s="16" t="s">
        <v>139</v>
      </c>
      <c r="AA118" s="16" t="s">
        <v>235</v>
      </c>
    </row>
    <row r="119" ht="72" customHeight="1" spans="1:27">
      <c r="A119" s="16">
        <v>105</v>
      </c>
      <c r="B119" s="7">
        <v>2025</v>
      </c>
      <c r="C119" s="16" t="s">
        <v>456</v>
      </c>
      <c r="D119" s="16" t="s">
        <v>36</v>
      </c>
      <c r="E119" s="16" t="s">
        <v>134</v>
      </c>
      <c r="F119" s="16" t="s">
        <v>38</v>
      </c>
      <c r="G119" s="16" t="s">
        <v>135</v>
      </c>
      <c r="H119" s="16" t="s">
        <v>239</v>
      </c>
      <c r="I119" s="19" t="s">
        <v>42</v>
      </c>
      <c r="J119" s="19" t="s">
        <v>41</v>
      </c>
      <c r="K119" s="36" t="s">
        <v>177</v>
      </c>
      <c r="L119" s="36" t="s">
        <v>178</v>
      </c>
      <c r="M119" s="36" t="s">
        <v>392</v>
      </c>
      <c r="N119" s="16" t="s">
        <v>46</v>
      </c>
      <c r="O119" s="16">
        <v>10</v>
      </c>
      <c r="P119" s="41">
        <f>O119</f>
        <v>10</v>
      </c>
      <c r="Q119" s="41">
        <v>0</v>
      </c>
      <c r="R119" s="23" t="s">
        <v>46</v>
      </c>
      <c r="S119" s="7" t="s">
        <v>457</v>
      </c>
      <c r="T119" s="7" t="s">
        <v>187</v>
      </c>
      <c r="U119" s="41">
        <v>1</v>
      </c>
      <c r="V119" s="7">
        <v>158</v>
      </c>
      <c r="W119" s="7">
        <v>490</v>
      </c>
      <c r="X119" s="7">
        <v>126</v>
      </c>
      <c r="Y119" s="41" t="s">
        <v>49</v>
      </c>
      <c r="Z119" s="16" t="s">
        <v>139</v>
      </c>
      <c r="AA119" s="16" t="s">
        <v>239</v>
      </c>
    </row>
    <row r="120" ht="72" customHeight="1" spans="1:27">
      <c r="A120" s="16">
        <v>106</v>
      </c>
      <c r="B120" s="19">
        <v>2025</v>
      </c>
      <c r="C120" s="16" t="s">
        <v>458</v>
      </c>
      <c r="D120" s="16" t="s">
        <v>36</v>
      </c>
      <c r="E120" s="16" t="s">
        <v>134</v>
      </c>
      <c r="F120" s="16" t="s">
        <v>38</v>
      </c>
      <c r="G120" s="16" t="s">
        <v>135</v>
      </c>
      <c r="H120" s="16" t="s">
        <v>459</v>
      </c>
      <c r="I120" s="19" t="s">
        <v>41</v>
      </c>
      <c r="J120" s="19" t="s">
        <v>42</v>
      </c>
      <c r="K120" s="36" t="s">
        <v>177</v>
      </c>
      <c r="L120" s="36" t="s">
        <v>178</v>
      </c>
      <c r="M120" s="36" t="s">
        <v>392</v>
      </c>
      <c r="N120" s="16" t="s">
        <v>46</v>
      </c>
      <c r="O120" s="16">
        <v>10</v>
      </c>
      <c r="P120" s="41">
        <f>O120</f>
        <v>10</v>
      </c>
      <c r="Q120" s="41">
        <v>0</v>
      </c>
      <c r="R120" s="23" t="s">
        <v>46</v>
      </c>
      <c r="S120" s="16" t="s">
        <v>460</v>
      </c>
      <c r="T120" s="7" t="s">
        <v>187</v>
      </c>
      <c r="U120" s="41">
        <v>1</v>
      </c>
      <c r="V120" s="7">
        <v>122</v>
      </c>
      <c r="W120" s="7">
        <v>335</v>
      </c>
      <c r="X120" s="7">
        <v>37</v>
      </c>
      <c r="Y120" s="41" t="s">
        <v>49</v>
      </c>
      <c r="Z120" s="16" t="s">
        <v>139</v>
      </c>
      <c r="AA120" s="16" t="s">
        <v>459</v>
      </c>
    </row>
    <row r="121" ht="72" customHeight="1" spans="1:27">
      <c r="A121" s="16">
        <v>107</v>
      </c>
      <c r="B121" s="19">
        <v>2025</v>
      </c>
      <c r="C121" s="16" t="s">
        <v>461</v>
      </c>
      <c r="D121" s="16" t="s">
        <v>36</v>
      </c>
      <c r="E121" s="19" t="s">
        <v>37</v>
      </c>
      <c r="F121" s="16" t="s">
        <v>38</v>
      </c>
      <c r="G121" s="19" t="s">
        <v>255</v>
      </c>
      <c r="H121" s="16" t="s">
        <v>256</v>
      </c>
      <c r="I121" s="19" t="s">
        <v>41</v>
      </c>
      <c r="J121" s="19" t="s">
        <v>41</v>
      </c>
      <c r="K121" s="36" t="s">
        <v>177</v>
      </c>
      <c r="L121" s="36" t="s">
        <v>178</v>
      </c>
      <c r="M121" s="36" t="s">
        <v>392</v>
      </c>
      <c r="N121" s="16" t="s">
        <v>46</v>
      </c>
      <c r="O121" s="16">
        <v>60</v>
      </c>
      <c r="P121" s="16">
        <v>60</v>
      </c>
      <c r="Q121" s="16">
        <v>0</v>
      </c>
      <c r="R121" s="23" t="s">
        <v>46</v>
      </c>
      <c r="S121" s="16" t="s">
        <v>462</v>
      </c>
      <c r="T121" s="57" t="s">
        <v>258</v>
      </c>
      <c r="U121" s="19">
        <v>1</v>
      </c>
      <c r="V121" s="53">
        <v>836</v>
      </c>
      <c r="W121" s="53">
        <v>3006</v>
      </c>
      <c r="X121" s="53">
        <v>210</v>
      </c>
      <c r="Y121" s="19" t="s">
        <v>80</v>
      </c>
      <c r="Z121" s="16" t="s">
        <v>259</v>
      </c>
      <c r="AA121" s="19" t="s">
        <v>256</v>
      </c>
    </row>
    <row r="122" ht="72" customHeight="1" spans="1:27">
      <c r="A122" s="16">
        <v>108</v>
      </c>
      <c r="B122" s="19">
        <v>2025</v>
      </c>
      <c r="C122" s="7" t="s">
        <v>463</v>
      </c>
      <c r="D122" s="16" t="s">
        <v>36</v>
      </c>
      <c r="E122" s="19" t="s">
        <v>37</v>
      </c>
      <c r="F122" s="16" t="s">
        <v>38</v>
      </c>
      <c r="G122" s="19" t="s">
        <v>255</v>
      </c>
      <c r="H122" s="16" t="s">
        <v>262</v>
      </c>
      <c r="I122" s="19" t="s">
        <v>42</v>
      </c>
      <c r="J122" s="19" t="s">
        <v>41</v>
      </c>
      <c r="K122" s="36" t="s">
        <v>177</v>
      </c>
      <c r="L122" s="36" t="s">
        <v>178</v>
      </c>
      <c r="M122" s="36" t="s">
        <v>392</v>
      </c>
      <c r="N122" s="16" t="s">
        <v>46</v>
      </c>
      <c r="O122" s="16">
        <v>19</v>
      </c>
      <c r="P122" s="16">
        <v>19</v>
      </c>
      <c r="Q122" s="16">
        <v>0</v>
      </c>
      <c r="R122" s="23" t="s">
        <v>46</v>
      </c>
      <c r="S122" s="19" t="s">
        <v>464</v>
      </c>
      <c r="T122" s="58" t="s">
        <v>465</v>
      </c>
      <c r="U122" s="19">
        <v>1</v>
      </c>
      <c r="V122" s="16">
        <v>89</v>
      </c>
      <c r="W122" s="19">
        <v>420</v>
      </c>
      <c r="X122" s="16">
        <v>14</v>
      </c>
      <c r="Y122" s="19" t="s">
        <v>80</v>
      </c>
      <c r="Z122" s="16" t="s">
        <v>259</v>
      </c>
      <c r="AA122" s="19" t="s">
        <v>262</v>
      </c>
    </row>
    <row r="123" ht="72" customHeight="1" spans="1:27">
      <c r="A123" s="16">
        <v>109</v>
      </c>
      <c r="B123" s="19">
        <v>2025</v>
      </c>
      <c r="C123" s="7" t="s">
        <v>466</v>
      </c>
      <c r="D123" s="16" t="s">
        <v>36</v>
      </c>
      <c r="E123" s="19" t="s">
        <v>37</v>
      </c>
      <c r="F123" s="16" t="s">
        <v>38</v>
      </c>
      <c r="G123" s="19" t="s">
        <v>255</v>
      </c>
      <c r="H123" s="16" t="s">
        <v>262</v>
      </c>
      <c r="I123" s="19" t="s">
        <v>42</v>
      </c>
      <c r="J123" s="19" t="s">
        <v>41</v>
      </c>
      <c r="K123" s="36" t="s">
        <v>177</v>
      </c>
      <c r="L123" s="36" t="s">
        <v>178</v>
      </c>
      <c r="M123" s="36" t="s">
        <v>392</v>
      </c>
      <c r="N123" s="16" t="s">
        <v>46</v>
      </c>
      <c r="O123" s="16">
        <v>42</v>
      </c>
      <c r="P123" s="16">
        <v>42</v>
      </c>
      <c r="Q123" s="16">
        <v>0</v>
      </c>
      <c r="R123" s="23" t="s">
        <v>46</v>
      </c>
      <c r="S123" s="19" t="s">
        <v>467</v>
      </c>
      <c r="T123" s="58" t="s">
        <v>258</v>
      </c>
      <c r="U123" s="19">
        <v>1</v>
      </c>
      <c r="V123" s="16">
        <v>105</v>
      </c>
      <c r="W123" s="19">
        <v>425</v>
      </c>
      <c r="X123" s="16">
        <v>14</v>
      </c>
      <c r="Y123" s="19" t="s">
        <v>80</v>
      </c>
      <c r="Z123" s="16" t="s">
        <v>259</v>
      </c>
      <c r="AA123" s="19" t="s">
        <v>262</v>
      </c>
    </row>
    <row r="124" ht="72" customHeight="1" spans="1:27">
      <c r="A124" s="16">
        <v>110</v>
      </c>
      <c r="B124" s="19">
        <v>2025</v>
      </c>
      <c r="C124" s="19" t="s">
        <v>468</v>
      </c>
      <c r="D124" s="16" t="s">
        <v>36</v>
      </c>
      <c r="E124" s="19" t="s">
        <v>37</v>
      </c>
      <c r="F124" s="19" t="s">
        <v>38</v>
      </c>
      <c r="G124" s="19" t="s">
        <v>255</v>
      </c>
      <c r="H124" s="19" t="s">
        <v>266</v>
      </c>
      <c r="I124" s="19" t="s">
        <v>42</v>
      </c>
      <c r="J124" s="7" t="s">
        <v>42</v>
      </c>
      <c r="K124" s="36" t="s">
        <v>177</v>
      </c>
      <c r="L124" s="36" t="s">
        <v>178</v>
      </c>
      <c r="M124" s="36" t="s">
        <v>392</v>
      </c>
      <c r="N124" s="16" t="s">
        <v>46</v>
      </c>
      <c r="O124" s="16">
        <v>18</v>
      </c>
      <c r="P124" s="16">
        <v>18</v>
      </c>
      <c r="Q124" s="16">
        <v>0</v>
      </c>
      <c r="R124" s="23" t="s">
        <v>46</v>
      </c>
      <c r="S124" s="19" t="s">
        <v>469</v>
      </c>
      <c r="T124" s="57" t="s">
        <v>465</v>
      </c>
      <c r="U124" s="19">
        <v>1</v>
      </c>
      <c r="V124" s="19">
        <v>276</v>
      </c>
      <c r="W124" s="19">
        <v>1006</v>
      </c>
      <c r="X124" s="19">
        <v>9</v>
      </c>
      <c r="Y124" s="19" t="s">
        <v>80</v>
      </c>
      <c r="Z124" s="16" t="s">
        <v>259</v>
      </c>
      <c r="AA124" s="19" t="s">
        <v>266</v>
      </c>
    </row>
    <row r="125" ht="72" customHeight="1" spans="1:27">
      <c r="A125" s="16">
        <v>111</v>
      </c>
      <c r="B125" s="16">
        <v>2025</v>
      </c>
      <c r="C125" s="16" t="s">
        <v>470</v>
      </c>
      <c r="D125" s="16" t="s">
        <v>36</v>
      </c>
      <c r="E125" s="19" t="s">
        <v>37</v>
      </c>
      <c r="F125" s="16" t="s">
        <v>38</v>
      </c>
      <c r="G125" s="19" t="s">
        <v>255</v>
      </c>
      <c r="H125" s="16" t="s">
        <v>272</v>
      </c>
      <c r="I125" s="19" t="s">
        <v>41</v>
      </c>
      <c r="J125" s="7" t="s">
        <v>42</v>
      </c>
      <c r="K125" s="36" t="s">
        <v>177</v>
      </c>
      <c r="L125" s="36" t="s">
        <v>178</v>
      </c>
      <c r="M125" s="36" t="s">
        <v>392</v>
      </c>
      <c r="N125" s="16" t="s">
        <v>46</v>
      </c>
      <c r="O125" s="16">
        <v>20</v>
      </c>
      <c r="P125" s="16">
        <v>20</v>
      </c>
      <c r="Q125" s="16">
        <v>0</v>
      </c>
      <c r="R125" s="23" t="s">
        <v>46</v>
      </c>
      <c r="S125" s="16" t="s">
        <v>471</v>
      </c>
      <c r="T125" s="74" t="s">
        <v>465</v>
      </c>
      <c r="U125" s="19">
        <v>1</v>
      </c>
      <c r="V125" s="53">
        <v>125</v>
      </c>
      <c r="W125" s="53">
        <v>480</v>
      </c>
      <c r="X125" s="53">
        <v>6</v>
      </c>
      <c r="Y125" s="19" t="s">
        <v>80</v>
      </c>
      <c r="Z125" s="16" t="s">
        <v>259</v>
      </c>
      <c r="AA125" s="16" t="s">
        <v>272</v>
      </c>
    </row>
    <row r="126" ht="72" customHeight="1" spans="1:27">
      <c r="A126" s="16">
        <v>112</v>
      </c>
      <c r="B126" s="19">
        <v>2025</v>
      </c>
      <c r="C126" s="7" t="s">
        <v>472</v>
      </c>
      <c r="D126" s="16" t="s">
        <v>36</v>
      </c>
      <c r="E126" s="19" t="s">
        <v>37</v>
      </c>
      <c r="F126" s="16" t="s">
        <v>38</v>
      </c>
      <c r="G126" s="19" t="s">
        <v>255</v>
      </c>
      <c r="H126" s="16" t="s">
        <v>278</v>
      </c>
      <c r="I126" s="19" t="s">
        <v>42</v>
      </c>
      <c r="J126" s="7" t="s">
        <v>42</v>
      </c>
      <c r="K126" s="36" t="s">
        <v>177</v>
      </c>
      <c r="L126" s="36" t="s">
        <v>178</v>
      </c>
      <c r="M126" s="36" t="s">
        <v>392</v>
      </c>
      <c r="N126" s="16" t="s">
        <v>46</v>
      </c>
      <c r="O126" s="16">
        <v>45</v>
      </c>
      <c r="P126" s="16">
        <v>45</v>
      </c>
      <c r="Q126" s="16">
        <v>0</v>
      </c>
      <c r="R126" s="23" t="s">
        <v>46</v>
      </c>
      <c r="S126" s="57" t="s">
        <v>473</v>
      </c>
      <c r="T126" s="58" t="s">
        <v>474</v>
      </c>
      <c r="U126" s="19">
        <v>1</v>
      </c>
      <c r="V126" s="16">
        <v>130</v>
      </c>
      <c r="W126" s="19">
        <v>368</v>
      </c>
      <c r="X126" s="16">
        <v>28</v>
      </c>
      <c r="Y126" s="19" t="s">
        <v>80</v>
      </c>
      <c r="Z126" s="16" t="s">
        <v>259</v>
      </c>
      <c r="AA126" s="19" t="s">
        <v>278</v>
      </c>
    </row>
    <row r="127" ht="72" customHeight="1" spans="1:27">
      <c r="A127" s="16">
        <v>113</v>
      </c>
      <c r="B127" s="19">
        <v>2025</v>
      </c>
      <c r="C127" s="7" t="s">
        <v>475</v>
      </c>
      <c r="D127" s="16" t="s">
        <v>36</v>
      </c>
      <c r="E127" s="19" t="s">
        <v>37</v>
      </c>
      <c r="F127" s="16" t="s">
        <v>38</v>
      </c>
      <c r="G127" s="19" t="s">
        <v>255</v>
      </c>
      <c r="H127" s="16" t="s">
        <v>278</v>
      </c>
      <c r="I127" s="19" t="s">
        <v>42</v>
      </c>
      <c r="J127" s="7" t="s">
        <v>42</v>
      </c>
      <c r="K127" s="36" t="s">
        <v>177</v>
      </c>
      <c r="L127" s="36" t="s">
        <v>178</v>
      </c>
      <c r="M127" s="36" t="s">
        <v>392</v>
      </c>
      <c r="N127" s="16" t="s">
        <v>46</v>
      </c>
      <c r="O127" s="16">
        <v>12</v>
      </c>
      <c r="P127" s="16">
        <v>12</v>
      </c>
      <c r="Q127" s="16">
        <v>0</v>
      </c>
      <c r="R127" s="23" t="s">
        <v>46</v>
      </c>
      <c r="S127" s="57" t="s">
        <v>476</v>
      </c>
      <c r="T127" s="58" t="s">
        <v>465</v>
      </c>
      <c r="U127" s="19">
        <v>1</v>
      </c>
      <c r="V127" s="16">
        <v>65</v>
      </c>
      <c r="W127" s="19">
        <v>260</v>
      </c>
      <c r="X127" s="16">
        <v>9</v>
      </c>
      <c r="Y127" s="19" t="s">
        <v>80</v>
      </c>
      <c r="Z127" s="16" t="s">
        <v>259</v>
      </c>
      <c r="AA127" s="19" t="s">
        <v>278</v>
      </c>
    </row>
    <row r="128" ht="72" customHeight="1" spans="1:27">
      <c r="A128" s="16">
        <v>114</v>
      </c>
      <c r="B128" s="19">
        <v>2025</v>
      </c>
      <c r="C128" s="17" t="s">
        <v>477</v>
      </c>
      <c r="D128" s="16" t="s">
        <v>36</v>
      </c>
      <c r="E128" s="19" t="s">
        <v>478</v>
      </c>
      <c r="F128" s="19" t="s">
        <v>38</v>
      </c>
      <c r="G128" s="19" t="s">
        <v>255</v>
      </c>
      <c r="H128" s="19" t="s">
        <v>282</v>
      </c>
      <c r="I128" s="19" t="s">
        <v>42</v>
      </c>
      <c r="J128" s="7" t="s">
        <v>42</v>
      </c>
      <c r="K128" s="36" t="s">
        <v>177</v>
      </c>
      <c r="L128" s="36" t="s">
        <v>178</v>
      </c>
      <c r="M128" s="36" t="s">
        <v>392</v>
      </c>
      <c r="N128" s="16" t="s">
        <v>46</v>
      </c>
      <c r="O128" s="16">
        <v>20</v>
      </c>
      <c r="P128" s="16">
        <v>20</v>
      </c>
      <c r="Q128" s="16">
        <v>0</v>
      </c>
      <c r="R128" s="23" t="s">
        <v>46</v>
      </c>
      <c r="S128" s="19" t="s">
        <v>479</v>
      </c>
      <c r="T128" s="58" t="s">
        <v>480</v>
      </c>
      <c r="U128" s="19">
        <v>1</v>
      </c>
      <c r="V128" s="19">
        <v>36</v>
      </c>
      <c r="W128" s="19">
        <v>115</v>
      </c>
      <c r="X128" s="19">
        <v>10</v>
      </c>
      <c r="Y128" s="19" t="s">
        <v>80</v>
      </c>
      <c r="Z128" s="16" t="s">
        <v>259</v>
      </c>
      <c r="AA128" s="19" t="s">
        <v>282</v>
      </c>
    </row>
    <row r="129" ht="72" customHeight="1" spans="1:27">
      <c r="A129" s="16">
        <v>115</v>
      </c>
      <c r="B129" s="19">
        <v>2025</v>
      </c>
      <c r="C129" s="16" t="s">
        <v>481</v>
      </c>
      <c r="D129" s="16" t="s">
        <v>36</v>
      </c>
      <c r="E129" s="16" t="s">
        <v>143</v>
      </c>
      <c r="F129" s="16" t="s">
        <v>38</v>
      </c>
      <c r="G129" s="16" t="s">
        <v>144</v>
      </c>
      <c r="H129" s="16" t="s">
        <v>364</v>
      </c>
      <c r="I129" s="19" t="s">
        <v>42</v>
      </c>
      <c r="J129" s="7" t="s">
        <v>42</v>
      </c>
      <c r="K129" s="36" t="s">
        <v>177</v>
      </c>
      <c r="L129" s="36" t="s">
        <v>178</v>
      </c>
      <c r="M129" s="36" t="s">
        <v>392</v>
      </c>
      <c r="N129" s="16" t="s">
        <v>46</v>
      </c>
      <c r="O129" s="16">
        <v>15</v>
      </c>
      <c r="P129" s="16">
        <v>15</v>
      </c>
      <c r="Q129" s="16">
        <v>0</v>
      </c>
      <c r="R129" s="23" t="s">
        <v>46</v>
      </c>
      <c r="S129" s="16" t="s">
        <v>482</v>
      </c>
      <c r="T129" s="16" t="s">
        <v>483</v>
      </c>
      <c r="U129" s="16">
        <v>3</v>
      </c>
      <c r="V129" s="16">
        <v>256</v>
      </c>
      <c r="W129" s="16">
        <v>804</v>
      </c>
      <c r="X129" s="16">
        <v>84</v>
      </c>
      <c r="Y129" s="19" t="s">
        <v>80</v>
      </c>
      <c r="Z129" s="16" t="s">
        <v>148</v>
      </c>
      <c r="AA129" s="16" t="s">
        <v>364</v>
      </c>
    </row>
    <row r="130" ht="72" customHeight="1" spans="1:27">
      <c r="A130" s="16">
        <v>116</v>
      </c>
      <c r="B130" s="19">
        <v>2025</v>
      </c>
      <c r="C130" s="16" t="s">
        <v>484</v>
      </c>
      <c r="D130" s="16" t="s">
        <v>36</v>
      </c>
      <c r="E130" s="16" t="s">
        <v>143</v>
      </c>
      <c r="F130" s="16" t="s">
        <v>38</v>
      </c>
      <c r="G130" s="16" t="s">
        <v>144</v>
      </c>
      <c r="H130" s="16" t="s">
        <v>485</v>
      </c>
      <c r="I130" s="19" t="s">
        <v>41</v>
      </c>
      <c r="J130" s="7" t="s">
        <v>42</v>
      </c>
      <c r="K130" s="36" t="s">
        <v>177</v>
      </c>
      <c r="L130" s="36" t="s">
        <v>178</v>
      </c>
      <c r="M130" s="36" t="s">
        <v>392</v>
      </c>
      <c r="N130" s="16" t="s">
        <v>46</v>
      </c>
      <c r="O130" s="16">
        <v>11</v>
      </c>
      <c r="P130" s="16">
        <v>11</v>
      </c>
      <c r="Q130" s="16">
        <v>0</v>
      </c>
      <c r="R130" s="23" t="s">
        <v>46</v>
      </c>
      <c r="S130" s="16" t="s">
        <v>486</v>
      </c>
      <c r="T130" s="16" t="s">
        <v>487</v>
      </c>
      <c r="U130" s="16">
        <v>1</v>
      </c>
      <c r="V130" s="16">
        <v>41</v>
      </c>
      <c r="W130" s="16">
        <v>168</v>
      </c>
      <c r="X130" s="16">
        <v>18</v>
      </c>
      <c r="Y130" s="19" t="s">
        <v>80</v>
      </c>
      <c r="Z130" s="16" t="s">
        <v>148</v>
      </c>
      <c r="AA130" s="16" t="s">
        <v>485</v>
      </c>
    </row>
    <row r="131" ht="72" customHeight="1" spans="1:27">
      <c r="A131" s="16">
        <v>117</v>
      </c>
      <c r="B131" s="16">
        <v>2025</v>
      </c>
      <c r="C131" s="16" t="s">
        <v>488</v>
      </c>
      <c r="D131" s="16" t="s">
        <v>36</v>
      </c>
      <c r="E131" s="16" t="s">
        <v>143</v>
      </c>
      <c r="F131" s="16" t="s">
        <v>38</v>
      </c>
      <c r="G131" s="16" t="s">
        <v>144</v>
      </c>
      <c r="H131" s="16" t="s">
        <v>489</v>
      </c>
      <c r="I131" s="19" t="s">
        <v>42</v>
      </c>
      <c r="J131" s="7" t="s">
        <v>42</v>
      </c>
      <c r="K131" s="36" t="s">
        <v>177</v>
      </c>
      <c r="L131" s="36" t="s">
        <v>178</v>
      </c>
      <c r="M131" s="36" t="s">
        <v>392</v>
      </c>
      <c r="N131" s="16" t="s">
        <v>46</v>
      </c>
      <c r="O131" s="16">
        <v>10</v>
      </c>
      <c r="P131" s="16">
        <v>10</v>
      </c>
      <c r="Q131" s="16">
        <v>0</v>
      </c>
      <c r="R131" s="23" t="s">
        <v>46</v>
      </c>
      <c r="S131" s="16" t="s">
        <v>490</v>
      </c>
      <c r="T131" s="16" t="s">
        <v>491</v>
      </c>
      <c r="U131" s="16">
        <v>7</v>
      </c>
      <c r="V131" s="16">
        <v>243</v>
      </c>
      <c r="W131" s="16">
        <v>585</v>
      </c>
      <c r="X131" s="16">
        <v>44</v>
      </c>
      <c r="Y131" s="19" t="s">
        <v>80</v>
      </c>
      <c r="Z131" s="16" t="s">
        <v>148</v>
      </c>
      <c r="AA131" s="16" t="s">
        <v>489</v>
      </c>
    </row>
    <row r="132" ht="72" customHeight="1" spans="1:27">
      <c r="A132" s="16">
        <v>118</v>
      </c>
      <c r="B132" s="52">
        <v>2025</v>
      </c>
      <c r="C132" s="16" t="s">
        <v>492</v>
      </c>
      <c r="D132" s="7" t="s">
        <v>36</v>
      </c>
      <c r="E132" s="7" t="s">
        <v>143</v>
      </c>
      <c r="F132" s="52" t="s">
        <v>38</v>
      </c>
      <c r="G132" s="52" t="s">
        <v>144</v>
      </c>
      <c r="H132" s="7" t="s">
        <v>485</v>
      </c>
      <c r="I132" s="19" t="s">
        <v>41</v>
      </c>
      <c r="J132" s="7" t="s">
        <v>42</v>
      </c>
      <c r="K132" s="36" t="s">
        <v>177</v>
      </c>
      <c r="L132" s="36" t="s">
        <v>178</v>
      </c>
      <c r="M132" s="36" t="s">
        <v>392</v>
      </c>
      <c r="N132" s="16" t="s">
        <v>46</v>
      </c>
      <c r="O132" s="7">
        <v>40</v>
      </c>
      <c r="P132" s="7">
        <v>40</v>
      </c>
      <c r="Q132" s="16">
        <v>0</v>
      </c>
      <c r="R132" s="23" t="s">
        <v>46</v>
      </c>
      <c r="S132" s="16" t="s">
        <v>493</v>
      </c>
      <c r="T132" s="16" t="s">
        <v>494</v>
      </c>
      <c r="U132" s="16">
        <v>1</v>
      </c>
      <c r="V132" s="16">
        <v>41</v>
      </c>
      <c r="W132" s="16">
        <v>168</v>
      </c>
      <c r="X132" s="16">
        <v>18</v>
      </c>
      <c r="Y132" s="19" t="s">
        <v>80</v>
      </c>
      <c r="Z132" s="16" t="s">
        <v>148</v>
      </c>
      <c r="AA132" s="16" t="s">
        <v>485</v>
      </c>
    </row>
    <row r="133" ht="72" customHeight="1" spans="1:27">
      <c r="A133" s="16">
        <v>119</v>
      </c>
      <c r="B133" s="19">
        <v>2025</v>
      </c>
      <c r="C133" s="19" t="s">
        <v>495</v>
      </c>
      <c r="D133" s="19" t="s">
        <v>261</v>
      </c>
      <c r="E133" s="19" t="s">
        <v>37</v>
      </c>
      <c r="F133" s="19" t="s">
        <v>38</v>
      </c>
      <c r="G133" s="19" t="s">
        <v>94</v>
      </c>
      <c r="H133" s="19" t="s">
        <v>496</v>
      </c>
      <c r="I133" s="19" t="s">
        <v>41</v>
      </c>
      <c r="J133" s="7" t="s">
        <v>42</v>
      </c>
      <c r="K133" s="36" t="s">
        <v>177</v>
      </c>
      <c r="L133" s="36" t="s">
        <v>178</v>
      </c>
      <c r="M133" s="36" t="s">
        <v>392</v>
      </c>
      <c r="N133" s="16" t="s">
        <v>46</v>
      </c>
      <c r="O133" s="19">
        <v>30</v>
      </c>
      <c r="P133" s="19">
        <v>30</v>
      </c>
      <c r="Q133" s="19">
        <v>0</v>
      </c>
      <c r="R133" s="23" t="s">
        <v>46</v>
      </c>
      <c r="S133" s="19" t="s">
        <v>497</v>
      </c>
      <c r="T133" s="19" t="s">
        <v>498</v>
      </c>
      <c r="U133" s="19">
        <v>1</v>
      </c>
      <c r="V133" s="19">
        <v>33</v>
      </c>
      <c r="W133" s="19">
        <v>134</v>
      </c>
      <c r="X133" s="19">
        <v>19</v>
      </c>
      <c r="Y133" s="19" t="s">
        <v>49</v>
      </c>
      <c r="Z133" s="7" t="s">
        <v>98</v>
      </c>
      <c r="AA133" s="19" t="s">
        <v>496</v>
      </c>
    </row>
    <row r="134" ht="72" customHeight="1" spans="1:27">
      <c r="A134" s="16">
        <v>120</v>
      </c>
      <c r="B134" s="19">
        <v>2025</v>
      </c>
      <c r="C134" s="16" t="s">
        <v>499</v>
      </c>
      <c r="D134" s="19" t="s">
        <v>36</v>
      </c>
      <c r="E134" s="19" t="s">
        <v>37</v>
      </c>
      <c r="F134" s="19" t="s">
        <v>38</v>
      </c>
      <c r="G134" s="19" t="s">
        <v>94</v>
      </c>
      <c r="H134" s="16" t="s">
        <v>99</v>
      </c>
      <c r="I134" s="19" t="s">
        <v>42</v>
      </c>
      <c r="J134" s="7" t="s">
        <v>41</v>
      </c>
      <c r="K134" s="36" t="s">
        <v>177</v>
      </c>
      <c r="L134" s="36" t="s">
        <v>178</v>
      </c>
      <c r="M134" s="36" t="s">
        <v>392</v>
      </c>
      <c r="N134" s="16" t="s">
        <v>46</v>
      </c>
      <c r="O134" s="16">
        <v>32</v>
      </c>
      <c r="P134" s="16">
        <v>32</v>
      </c>
      <c r="Q134" s="16">
        <v>0</v>
      </c>
      <c r="R134" s="23" t="s">
        <v>46</v>
      </c>
      <c r="S134" s="89" t="s">
        <v>500</v>
      </c>
      <c r="T134" s="16" t="s">
        <v>237</v>
      </c>
      <c r="U134" s="53">
        <v>1</v>
      </c>
      <c r="V134" s="53">
        <v>65</v>
      </c>
      <c r="W134" s="53">
        <v>200</v>
      </c>
      <c r="X134" s="53">
        <v>25</v>
      </c>
      <c r="Y134" s="19" t="s">
        <v>49</v>
      </c>
      <c r="Z134" s="7" t="s">
        <v>98</v>
      </c>
      <c r="AA134" s="19" t="s">
        <v>99</v>
      </c>
    </row>
    <row r="135" ht="72" customHeight="1" spans="1:27">
      <c r="A135" s="16">
        <v>121</v>
      </c>
      <c r="B135" s="7">
        <v>2025</v>
      </c>
      <c r="C135" s="7" t="s">
        <v>501</v>
      </c>
      <c r="D135" s="7" t="s">
        <v>36</v>
      </c>
      <c r="E135" s="7" t="s">
        <v>52</v>
      </c>
      <c r="F135" s="7" t="s">
        <v>38</v>
      </c>
      <c r="G135" s="7" t="s">
        <v>53</v>
      </c>
      <c r="H135" s="7" t="s">
        <v>105</v>
      </c>
      <c r="I135" s="19" t="s">
        <v>42</v>
      </c>
      <c r="J135" s="19" t="s">
        <v>41</v>
      </c>
      <c r="K135" s="36" t="s">
        <v>177</v>
      </c>
      <c r="L135" s="36" t="s">
        <v>178</v>
      </c>
      <c r="M135" s="36" t="s">
        <v>392</v>
      </c>
      <c r="N135" s="16" t="s">
        <v>46</v>
      </c>
      <c r="O135" s="7">
        <v>24</v>
      </c>
      <c r="P135" s="7">
        <v>24</v>
      </c>
      <c r="Q135" s="19">
        <v>0</v>
      </c>
      <c r="R135" s="23" t="s">
        <v>46</v>
      </c>
      <c r="S135" s="7" t="s">
        <v>502</v>
      </c>
      <c r="T135" s="17" t="s">
        <v>503</v>
      </c>
      <c r="U135" s="7">
        <v>1</v>
      </c>
      <c r="V135" s="7">
        <v>45</v>
      </c>
      <c r="W135" s="7">
        <v>186</v>
      </c>
      <c r="X135" s="7">
        <v>5</v>
      </c>
      <c r="Y135" s="7" t="s">
        <v>49</v>
      </c>
      <c r="Z135" s="7" t="s">
        <v>53</v>
      </c>
      <c r="AA135" s="7" t="s">
        <v>105</v>
      </c>
    </row>
    <row r="136" ht="72" customHeight="1" spans="1:27">
      <c r="A136" s="16">
        <v>122</v>
      </c>
      <c r="B136" s="7">
        <v>2025</v>
      </c>
      <c r="C136" s="7" t="s">
        <v>504</v>
      </c>
      <c r="D136" s="7" t="s">
        <v>36</v>
      </c>
      <c r="E136" s="7" t="s">
        <v>52</v>
      </c>
      <c r="F136" s="7" t="s">
        <v>38</v>
      </c>
      <c r="G136" s="7" t="s">
        <v>53</v>
      </c>
      <c r="H136" s="7" t="s">
        <v>505</v>
      </c>
      <c r="I136" s="19" t="s">
        <v>42</v>
      </c>
      <c r="J136" s="7" t="s">
        <v>42</v>
      </c>
      <c r="K136" s="36" t="s">
        <v>177</v>
      </c>
      <c r="L136" s="36" t="s">
        <v>178</v>
      </c>
      <c r="M136" s="36" t="s">
        <v>392</v>
      </c>
      <c r="N136" s="16" t="s">
        <v>46</v>
      </c>
      <c r="O136" s="7">
        <v>45</v>
      </c>
      <c r="P136" s="7">
        <v>45</v>
      </c>
      <c r="Q136" s="19">
        <v>0</v>
      </c>
      <c r="R136" s="23" t="s">
        <v>46</v>
      </c>
      <c r="S136" s="7" t="s">
        <v>506</v>
      </c>
      <c r="T136" s="17" t="s">
        <v>507</v>
      </c>
      <c r="U136" s="7">
        <v>3</v>
      </c>
      <c r="V136" s="7">
        <v>49</v>
      </c>
      <c r="W136" s="7">
        <v>175</v>
      </c>
      <c r="X136" s="7">
        <v>11</v>
      </c>
      <c r="Y136" s="7" t="s">
        <v>49</v>
      </c>
      <c r="Z136" s="7" t="s">
        <v>53</v>
      </c>
      <c r="AA136" s="7" t="s">
        <v>505</v>
      </c>
    </row>
    <row r="137" ht="72" customHeight="1" spans="1:27">
      <c r="A137" s="16">
        <v>123</v>
      </c>
      <c r="B137" s="19">
        <v>2025</v>
      </c>
      <c r="C137" s="19" t="s">
        <v>508</v>
      </c>
      <c r="D137" s="19" t="s">
        <v>36</v>
      </c>
      <c r="E137" s="19" t="s">
        <v>52</v>
      </c>
      <c r="F137" s="19" t="s">
        <v>38</v>
      </c>
      <c r="G137" s="19" t="s">
        <v>53</v>
      </c>
      <c r="H137" s="19" t="s">
        <v>58</v>
      </c>
      <c r="I137" s="19" t="s">
        <v>41</v>
      </c>
      <c r="J137" s="19" t="s">
        <v>41</v>
      </c>
      <c r="K137" s="36" t="s">
        <v>177</v>
      </c>
      <c r="L137" s="36" t="s">
        <v>178</v>
      </c>
      <c r="M137" s="36" t="s">
        <v>392</v>
      </c>
      <c r="N137" s="19" t="s">
        <v>46</v>
      </c>
      <c r="O137" s="19">
        <v>15</v>
      </c>
      <c r="P137" s="19">
        <v>15</v>
      </c>
      <c r="Q137" s="19">
        <v>0</v>
      </c>
      <c r="R137" s="23" t="s">
        <v>46</v>
      </c>
      <c r="S137" s="19" t="s">
        <v>509</v>
      </c>
      <c r="T137" s="57" t="s">
        <v>510</v>
      </c>
      <c r="U137" s="19">
        <v>1</v>
      </c>
      <c r="V137" s="19">
        <v>22</v>
      </c>
      <c r="W137" s="19">
        <v>103</v>
      </c>
      <c r="X137" s="19">
        <v>19</v>
      </c>
      <c r="Y137" s="19" t="s">
        <v>49</v>
      </c>
      <c r="Z137" s="19" t="s">
        <v>53</v>
      </c>
      <c r="AA137" s="19" t="s">
        <v>58</v>
      </c>
    </row>
    <row r="138" ht="72" customHeight="1" spans="1:27">
      <c r="A138" s="16">
        <v>124</v>
      </c>
      <c r="B138" s="19">
        <v>2025</v>
      </c>
      <c r="C138" s="19" t="s">
        <v>511</v>
      </c>
      <c r="D138" s="19" t="s">
        <v>36</v>
      </c>
      <c r="E138" s="19" t="s">
        <v>52</v>
      </c>
      <c r="F138" s="19" t="s">
        <v>38</v>
      </c>
      <c r="G138" s="19" t="s">
        <v>53</v>
      </c>
      <c r="H138" s="19" t="s">
        <v>105</v>
      </c>
      <c r="I138" s="19" t="s">
        <v>42</v>
      </c>
      <c r="J138" s="19" t="s">
        <v>41</v>
      </c>
      <c r="K138" s="19" t="s">
        <v>177</v>
      </c>
      <c r="L138" s="19" t="s">
        <v>178</v>
      </c>
      <c r="M138" s="19" t="s">
        <v>392</v>
      </c>
      <c r="N138" s="19" t="s">
        <v>46</v>
      </c>
      <c r="O138" s="19">
        <v>20</v>
      </c>
      <c r="P138" s="19">
        <v>20</v>
      </c>
      <c r="Q138" s="19">
        <v>0</v>
      </c>
      <c r="R138" s="23" t="s">
        <v>46</v>
      </c>
      <c r="S138" s="19" t="s">
        <v>512</v>
      </c>
      <c r="T138" s="57" t="s">
        <v>312</v>
      </c>
      <c r="U138" s="19">
        <v>3</v>
      </c>
      <c r="V138" s="19">
        <v>147</v>
      </c>
      <c r="W138" s="19">
        <v>544</v>
      </c>
      <c r="X138" s="19">
        <v>27</v>
      </c>
      <c r="Y138" s="19" t="s">
        <v>49</v>
      </c>
      <c r="Z138" s="19" t="s">
        <v>53</v>
      </c>
      <c r="AA138" s="19" t="s">
        <v>105</v>
      </c>
    </row>
    <row r="139" ht="72" customHeight="1" spans="1:27">
      <c r="A139" s="16">
        <v>125</v>
      </c>
      <c r="B139" s="7">
        <v>2025</v>
      </c>
      <c r="C139" s="7" t="s">
        <v>513</v>
      </c>
      <c r="D139" s="7" t="s">
        <v>36</v>
      </c>
      <c r="E139" s="7" t="s">
        <v>37</v>
      </c>
      <c r="F139" s="7" t="s">
        <v>38</v>
      </c>
      <c r="G139" s="7" t="s">
        <v>53</v>
      </c>
      <c r="H139" s="7" t="s">
        <v>514</v>
      </c>
      <c r="I139" s="19" t="s">
        <v>41</v>
      </c>
      <c r="J139" s="7" t="s">
        <v>42</v>
      </c>
      <c r="K139" s="19" t="s">
        <v>177</v>
      </c>
      <c r="L139" s="19" t="s">
        <v>178</v>
      </c>
      <c r="M139" s="19" t="s">
        <v>392</v>
      </c>
      <c r="N139" s="19" t="s">
        <v>46</v>
      </c>
      <c r="O139" s="7">
        <v>44</v>
      </c>
      <c r="P139" s="7">
        <v>44</v>
      </c>
      <c r="Q139" s="7">
        <v>0</v>
      </c>
      <c r="R139" s="23" t="s">
        <v>46</v>
      </c>
      <c r="S139" s="7" t="s">
        <v>515</v>
      </c>
      <c r="T139" s="17" t="s">
        <v>516</v>
      </c>
      <c r="U139" s="41">
        <v>1</v>
      </c>
      <c r="V139" s="19">
        <v>260</v>
      </c>
      <c r="W139" s="19">
        <v>915</v>
      </c>
      <c r="X139" s="19">
        <v>32</v>
      </c>
      <c r="Y139" s="40" t="s">
        <v>49</v>
      </c>
      <c r="Z139" s="7" t="s">
        <v>53</v>
      </c>
      <c r="AA139" s="7" t="s">
        <v>514</v>
      </c>
    </row>
    <row r="140" ht="72" customHeight="1" spans="1:27">
      <c r="A140" s="16">
        <v>126</v>
      </c>
      <c r="B140" s="7">
        <v>2025</v>
      </c>
      <c r="C140" s="7" t="s">
        <v>517</v>
      </c>
      <c r="D140" s="19" t="s">
        <v>36</v>
      </c>
      <c r="E140" s="19" t="s">
        <v>37</v>
      </c>
      <c r="F140" s="7" t="s">
        <v>38</v>
      </c>
      <c r="G140" s="7" t="s">
        <v>76</v>
      </c>
      <c r="H140" s="7" t="s">
        <v>77</v>
      </c>
      <c r="I140" s="19" t="s">
        <v>42</v>
      </c>
      <c r="J140" s="22" t="s">
        <v>42</v>
      </c>
      <c r="K140" s="36" t="s">
        <v>177</v>
      </c>
      <c r="L140" s="36" t="s">
        <v>178</v>
      </c>
      <c r="M140" s="36" t="s">
        <v>392</v>
      </c>
      <c r="N140" s="16" t="s">
        <v>46</v>
      </c>
      <c r="O140" s="38">
        <v>40</v>
      </c>
      <c r="P140" s="38">
        <v>40</v>
      </c>
      <c r="Q140" s="38">
        <v>0</v>
      </c>
      <c r="R140" s="23" t="s">
        <v>46</v>
      </c>
      <c r="S140" s="70" t="s">
        <v>518</v>
      </c>
      <c r="T140" s="17" t="s">
        <v>321</v>
      </c>
      <c r="U140" s="7">
        <v>1</v>
      </c>
      <c r="V140" s="7">
        <v>29</v>
      </c>
      <c r="W140" s="7">
        <v>132</v>
      </c>
      <c r="X140" s="7">
        <v>14</v>
      </c>
      <c r="Y140" s="19" t="s">
        <v>80</v>
      </c>
      <c r="Z140" s="7" t="s">
        <v>81</v>
      </c>
      <c r="AA140" s="7" t="s">
        <v>77</v>
      </c>
    </row>
    <row r="141" ht="72" customHeight="1" spans="1:27">
      <c r="A141" s="16">
        <v>127</v>
      </c>
      <c r="B141" s="7">
        <v>2025</v>
      </c>
      <c r="C141" s="7" t="s">
        <v>519</v>
      </c>
      <c r="D141" s="19" t="s">
        <v>36</v>
      </c>
      <c r="E141" s="19" t="s">
        <v>37</v>
      </c>
      <c r="F141" s="7" t="s">
        <v>38</v>
      </c>
      <c r="G141" s="7" t="s">
        <v>76</v>
      </c>
      <c r="H141" s="7" t="s">
        <v>77</v>
      </c>
      <c r="I141" s="19" t="s">
        <v>42</v>
      </c>
      <c r="J141" s="22" t="s">
        <v>42</v>
      </c>
      <c r="K141" s="36" t="s">
        <v>177</v>
      </c>
      <c r="L141" s="36" t="s">
        <v>178</v>
      </c>
      <c r="M141" s="36" t="s">
        <v>392</v>
      </c>
      <c r="N141" s="16" t="s">
        <v>46</v>
      </c>
      <c r="O141" s="38">
        <v>20</v>
      </c>
      <c r="P141" s="38">
        <v>20</v>
      </c>
      <c r="Q141" s="38">
        <v>0</v>
      </c>
      <c r="R141" s="23" t="s">
        <v>46</v>
      </c>
      <c r="S141" s="70" t="s">
        <v>520</v>
      </c>
      <c r="T141" s="17" t="s">
        <v>321</v>
      </c>
      <c r="U141" s="7">
        <v>1</v>
      </c>
      <c r="V141" s="7">
        <v>39</v>
      </c>
      <c r="W141" s="7">
        <v>165</v>
      </c>
      <c r="X141" s="7">
        <v>15</v>
      </c>
      <c r="Y141" s="19" t="s">
        <v>80</v>
      </c>
      <c r="Z141" s="7" t="s">
        <v>81</v>
      </c>
      <c r="AA141" s="7" t="s">
        <v>77</v>
      </c>
    </row>
    <row r="142" ht="72" customHeight="1" spans="1:27">
      <c r="A142" s="16">
        <v>128</v>
      </c>
      <c r="B142" s="7">
        <v>2025</v>
      </c>
      <c r="C142" s="7" t="s">
        <v>521</v>
      </c>
      <c r="D142" s="19" t="s">
        <v>36</v>
      </c>
      <c r="E142" s="19" t="s">
        <v>37</v>
      </c>
      <c r="F142" s="7" t="s">
        <v>38</v>
      </c>
      <c r="G142" s="7" t="s">
        <v>76</v>
      </c>
      <c r="H142" s="7" t="s">
        <v>522</v>
      </c>
      <c r="I142" s="19" t="s">
        <v>41</v>
      </c>
      <c r="J142" s="22" t="s">
        <v>42</v>
      </c>
      <c r="K142" s="36" t="s">
        <v>177</v>
      </c>
      <c r="L142" s="36" t="s">
        <v>178</v>
      </c>
      <c r="M142" s="36" t="s">
        <v>392</v>
      </c>
      <c r="N142" s="16" t="s">
        <v>46</v>
      </c>
      <c r="O142" s="38">
        <v>30</v>
      </c>
      <c r="P142" s="38">
        <v>30</v>
      </c>
      <c r="Q142" s="38">
        <v>0</v>
      </c>
      <c r="R142" s="23" t="s">
        <v>46</v>
      </c>
      <c r="S142" s="7" t="s">
        <v>523</v>
      </c>
      <c r="T142" s="17" t="s">
        <v>321</v>
      </c>
      <c r="U142" s="7">
        <v>1</v>
      </c>
      <c r="V142" s="7">
        <v>27</v>
      </c>
      <c r="W142" s="7">
        <v>98</v>
      </c>
      <c r="X142" s="7">
        <v>11</v>
      </c>
      <c r="Y142" s="19" t="s">
        <v>80</v>
      </c>
      <c r="Z142" s="7" t="s">
        <v>81</v>
      </c>
      <c r="AA142" s="7" t="s">
        <v>522</v>
      </c>
    </row>
    <row r="143" s="11" customFormat="1" ht="72" customHeight="1" spans="1:27">
      <c r="A143" s="16">
        <v>129</v>
      </c>
      <c r="B143" s="19">
        <v>2025</v>
      </c>
      <c r="C143" s="19" t="s">
        <v>524</v>
      </c>
      <c r="D143" s="19" t="s">
        <v>36</v>
      </c>
      <c r="E143" s="19" t="s">
        <v>109</v>
      </c>
      <c r="F143" s="19" t="s">
        <v>38</v>
      </c>
      <c r="G143" s="19" t="s">
        <v>70</v>
      </c>
      <c r="H143" s="19" t="s">
        <v>387</v>
      </c>
      <c r="I143" s="19" t="s">
        <v>42</v>
      </c>
      <c r="J143" s="7" t="s">
        <v>41</v>
      </c>
      <c r="K143" s="36" t="s">
        <v>177</v>
      </c>
      <c r="L143" s="36" t="s">
        <v>178</v>
      </c>
      <c r="M143" s="36" t="s">
        <v>392</v>
      </c>
      <c r="N143" s="16" t="s">
        <v>46</v>
      </c>
      <c r="O143" s="38">
        <v>130</v>
      </c>
      <c r="P143" s="38">
        <v>130</v>
      </c>
      <c r="Q143" s="38">
        <v>0</v>
      </c>
      <c r="R143" s="23" t="s">
        <v>46</v>
      </c>
      <c r="S143" s="19" t="s">
        <v>525</v>
      </c>
      <c r="T143" s="19" t="s">
        <v>112</v>
      </c>
      <c r="U143" s="19">
        <v>1</v>
      </c>
      <c r="V143" s="19">
        <v>656</v>
      </c>
      <c r="W143" s="19">
        <v>3100</v>
      </c>
      <c r="X143" s="19">
        <v>656</v>
      </c>
      <c r="Y143" s="19" t="s">
        <v>80</v>
      </c>
      <c r="Z143" s="19" t="s">
        <v>74</v>
      </c>
      <c r="AA143" s="19" t="s">
        <v>387</v>
      </c>
    </row>
    <row r="144" s="10" customFormat="1" ht="41" customHeight="1" spans="1:27">
      <c r="A144" s="17" t="s">
        <v>526</v>
      </c>
      <c r="B144" s="17"/>
      <c r="C144" s="17"/>
      <c r="D144" s="17"/>
      <c r="E144" s="17"/>
      <c r="F144" s="18"/>
      <c r="G144" s="18"/>
      <c r="H144" s="18"/>
      <c r="I144" s="19"/>
      <c r="J144" s="33"/>
      <c r="K144" s="34"/>
      <c r="L144" s="18"/>
      <c r="M144" s="18"/>
      <c r="N144" s="18"/>
      <c r="O144" s="84">
        <f>SUM(O145:O146)</f>
        <v>155</v>
      </c>
      <c r="P144" s="84">
        <f>SUM(P145:P146)</f>
        <v>155</v>
      </c>
      <c r="Q144" s="84">
        <f>SUM(Q145:Q146)</f>
        <v>0</v>
      </c>
      <c r="R144" s="23"/>
      <c r="S144" s="35"/>
      <c r="T144" s="35"/>
      <c r="U144" s="35"/>
      <c r="V144" s="35"/>
      <c r="W144" s="22"/>
      <c r="X144" s="22"/>
      <c r="Y144" s="22"/>
      <c r="Z144" s="22"/>
      <c r="AA144" s="22"/>
    </row>
    <row r="145" ht="72" customHeight="1" spans="1:27">
      <c r="A145" s="16">
        <v>130</v>
      </c>
      <c r="B145" s="19">
        <v>2025</v>
      </c>
      <c r="C145" s="81" t="s">
        <v>527</v>
      </c>
      <c r="D145" s="81" t="s">
        <v>36</v>
      </c>
      <c r="E145" s="81" t="s">
        <v>37</v>
      </c>
      <c r="F145" s="82" t="s">
        <v>38</v>
      </c>
      <c r="G145" s="82" t="s">
        <v>128</v>
      </c>
      <c r="H145" s="83" t="s">
        <v>528</v>
      </c>
      <c r="I145" s="19" t="s">
        <v>42</v>
      </c>
      <c r="J145" s="7" t="s">
        <v>42</v>
      </c>
      <c r="K145" s="85" t="s">
        <v>529</v>
      </c>
      <c r="L145" s="85" t="s">
        <v>530</v>
      </c>
      <c r="M145" s="85" t="s">
        <v>531</v>
      </c>
      <c r="N145" s="86" t="s">
        <v>46</v>
      </c>
      <c r="O145" s="84">
        <v>13</v>
      </c>
      <c r="P145" s="84">
        <v>13</v>
      </c>
      <c r="Q145" s="84">
        <v>0</v>
      </c>
      <c r="R145" s="23" t="s">
        <v>46</v>
      </c>
      <c r="S145" s="81" t="s">
        <v>532</v>
      </c>
      <c r="T145" s="81" t="s">
        <v>533</v>
      </c>
      <c r="U145" s="90">
        <v>1</v>
      </c>
      <c r="V145" s="81">
        <v>65</v>
      </c>
      <c r="W145" s="81">
        <v>257</v>
      </c>
      <c r="X145" s="81">
        <v>150</v>
      </c>
      <c r="Y145" s="81" t="s">
        <v>49</v>
      </c>
      <c r="Z145" s="19" t="s">
        <v>132</v>
      </c>
      <c r="AA145" s="41" t="s">
        <v>528</v>
      </c>
    </row>
    <row r="146" ht="108" customHeight="1" spans="1:27">
      <c r="A146" s="16">
        <v>131</v>
      </c>
      <c r="B146" s="19">
        <v>2025</v>
      </c>
      <c r="C146" s="19" t="s">
        <v>534</v>
      </c>
      <c r="D146" s="19" t="s">
        <v>36</v>
      </c>
      <c r="E146" s="19" t="s">
        <v>37</v>
      </c>
      <c r="F146" s="19" t="s">
        <v>38</v>
      </c>
      <c r="G146" s="19" t="s">
        <v>535</v>
      </c>
      <c r="H146" s="76" t="s">
        <v>536</v>
      </c>
      <c r="I146" s="19" t="s">
        <v>42</v>
      </c>
      <c r="J146" s="87" t="s">
        <v>42</v>
      </c>
      <c r="K146" s="36" t="s">
        <v>529</v>
      </c>
      <c r="L146" s="36" t="s">
        <v>530</v>
      </c>
      <c r="M146" s="36" t="s">
        <v>531</v>
      </c>
      <c r="N146" s="16" t="s">
        <v>46</v>
      </c>
      <c r="O146" s="38">
        <v>142</v>
      </c>
      <c r="P146" s="38">
        <v>142</v>
      </c>
      <c r="Q146" s="38">
        <v>0</v>
      </c>
      <c r="R146" s="23" t="s">
        <v>46</v>
      </c>
      <c r="S146" s="19" t="s">
        <v>537</v>
      </c>
      <c r="T146" s="19" t="s">
        <v>533</v>
      </c>
      <c r="U146" s="19">
        <v>1</v>
      </c>
      <c r="V146" s="19">
        <v>776</v>
      </c>
      <c r="W146" s="19">
        <v>1493</v>
      </c>
      <c r="X146" s="19">
        <v>409</v>
      </c>
      <c r="Y146" s="81" t="s">
        <v>49</v>
      </c>
      <c r="Z146" s="76" t="s">
        <v>535</v>
      </c>
      <c r="AA146" s="19" t="s">
        <v>536</v>
      </c>
    </row>
    <row r="147" customHeight="1" spans="1:27">
      <c r="A147" s="37" t="s">
        <v>538</v>
      </c>
      <c r="B147" s="37"/>
      <c r="C147" s="37"/>
      <c r="D147" s="37"/>
      <c r="E147" s="37"/>
      <c r="F147" s="37"/>
      <c r="G147" s="37"/>
      <c r="H147" s="37"/>
      <c r="I147" s="19"/>
      <c r="J147" s="37"/>
      <c r="K147" s="88"/>
      <c r="L147" s="88"/>
      <c r="M147" s="88"/>
      <c r="N147" s="37"/>
      <c r="O147" s="37">
        <f>O5+O27+O29+O31+O144</f>
        <v>5295</v>
      </c>
      <c r="P147" s="37">
        <f>P5+P27+P29+P31+P144</f>
        <v>5295</v>
      </c>
      <c r="Q147" s="37">
        <f>Q5+Q27+Q29+Q31+Q144</f>
        <v>0</v>
      </c>
      <c r="R147" s="37"/>
      <c r="S147" s="37"/>
      <c r="T147" s="37"/>
      <c r="U147" s="91"/>
      <c r="V147" s="91"/>
      <c r="W147" s="91"/>
      <c r="X147" s="91"/>
      <c r="Y147" s="91"/>
      <c r="Z147" s="73"/>
      <c r="AA147" s="73"/>
    </row>
  </sheetData>
  <sheetProtection formatCells="0" formatColumns="0" formatRows="0" insertRows="0" insertColumns="0" insertHyperlinks="0" deleteColumns="0" deleteRows="0" sort="0" autoFilter="0" pivotTables="0"/>
  <autoFilter ref="A4:AA147">
    <extLst/>
  </autoFilter>
  <sortState ref="A15:AF252">
    <sortCondition ref="K15:K252"/>
    <sortCondition ref="L15:L252"/>
    <sortCondition ref="M15:M252"/>
  </sortState>
  <mergeCells count="25">
    <mergeCell ref="A1:B1"/>
    <mergeCell ref="A2:Z2"/>
    <mergeCell ref="F3:J3"/>
    <mergeCell ref="K3:M3"/>
    <mergeCell ref="O3:R3"/>
    <mergeCell ref="S3:Y3"/>
    <mergeCell ref="A5:E5"/>
    <mergeCell ref="A6:E6"/>
    <mergeCell ref="A14:E14"/>
    <mergeCell ref="A20:E20"/>
    <mergeCell ref="A27:E27"/>
    <mergeCell ref="A29:E29"/>
    <mergeCell ref="A31:E31"/>
    <mergeCell ref="A32:E32"/>
    <mergeCell ref="A78:E78"/>
    <mergeCell ref="A96:E96"/>
    <mergeCell ref="A144:E144"/>
    <mergeCell ref="A3:A4"/>
    <mergeCell ref="B3:B4"/>
    <mergeCell ref="C3:C4"/>
    <mergeCell ref="D3:D4"/>
    <mergeCell ref="E3:E4"/>
    <mergeCell ref="N3:N4"/>
    <mergeCell ref="Z3:Z4"/>
    <mergeCell ref="AA3:AA4"/>
  </mergeCells>
  <conditionalFormatting sqref="C145">
    <cfRule type="duplicateValues" dxfId="0" priority="5"/>
  </conditionalFormatting>
  <conditionalFormatting sqref="C146">
    <cfRule type="duplicateValues" dxfId="0" priority="7"/>
  </conditionalFormatting>
  <dataValidations count="9">
    <dataValidation type="list" allowBlank="1" showInputMessage="1" showErrorMessage="1" sqref="N7 N15 N16 N19 N28 N30 N37 N38 N42 N75 N95 N97 N106 N142 N143 N146 N8:N13 N17:N18 N21:N24 N25:N26 N33:N34 N35:N36 N39:N41 N43:N50 N51:N58 N60:N62 N63:N64 N65:N68 N69:N70 N71:N74 N76:N77 N79:N94 N98:N105 N107:N128 N129:N139 N140:N141">
      <formula1>"巩固拓展脱贫攻坚成果,以工代赈,少数民族发展,欠发达国有农厂,欠发达国有林场"</formula1>
    </dataValidation>
    <dataValidation type="list" allowBlank="1" showInputMessage="1" showErrorMessage="1" sqref="N6 N14 N20 N27 N29 N78 N96 N144 N31:N32">
      <formula1>#REF!</formula1>
    </dataValidation>
    <dataValidation type="list" allowBlank="1" showInputMessage="1" showErrorMessage="1" sqref="K42">
      <formula1>$A$2:$A$20</formula1>
    </dataValidation>
    <dataValidation type="list" allowBlank="1" showInputMessage="1" showErrorMessage="1" sqref="M7 M13 M15 M19 M28 M30 M38 M58 M60 M62 M64 M75 M95 M97 M106 M142 M146 M8:M11 M17:M18 M21:M23 M25:M26 M33:M34 M35:M36 M39:M41 M46:M50 M51:M53 M55:M56 M76:M77 M82:M94 M98:M105 M107:M120 M122:M128 M129:M139 M140:M141">
      <formula1>OFFSET(数据源!$C$1,MATCH(L7,数据源!$B$2:$B$39,0),0,COUNTIFS(数据源!$B$2:$B$39,L7),1)</formula1>
    </dataValidation>
    <dataValidation type="list" allowBlank="1" showInputMessage="1" showErrorMessage="1" sqref="M42">
      <formula1>OFFSET($C$1,MATCH(L42,$B$2:$B$20,0),0,COUNTIFS($B$2:$B$20,L42),1)</formula1>
    </dataValidation>
    <dataValidation type="list" allowBlank="1" showInputMessage="1" showErrorMessage="1" sqref="K7 K15 K18 K19 K21 K23 K30 K38 K58 K60 K62 K64 K75 K95 K97 K106 K142 K146 K8:K10 K25:K26 K33:K34 K35:K36 K39:K41 K46:K50 K51:K53 K55:K56 K76:K77 K82:K94 K98:K105 K107:K120 K122:K128 K129:K139 K140:K141">
      <formula1>数据源!$A$2:$A$39</formula1>
    </dataValidation>
    <dataValidation type="list" allowBlank="1" showInputMessage="1" showErrorMessage="1" sqref="L7 L15 L19 L28 L30 L38 L58 L60 L62 L64 L75 L95 L97 L106 L142 L146 L8:L11 L17:L18 L21:L23 L25:L26 L33:L34 L35:L36 L39:L41 L46:L50 L51:L53 L55:L56 L76:L77 L82:L94 L98:L105 L107:L120 L122:L128 L129:L139 L140:L141">
      <formula1>OFFSET(数据源!$B$1,MATCH(K7,数据源!$A$2:$A$39,0),0,COUNTIFS(数据源!$A$2:$A$39,K7),1)</formula1>
    </dataValidation>
    <dataValidation type="list" allowBlank="1" showInputMessage="1" showErrorMessage="1" sqref="K11 K17 K22 K28 K80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42">
      <formula1>OFFSET($B$1,MATCH(K42,$A$2:$A$20,0),0,COUNTIFS($A$2:$A$20,K42),1)</formula1>
    </dataValidation>
  </dataValidations>
  <printOptions horizontalCentered="1"/>
  <pageMargins left="0.196527777777778" right="0.196527777777778" top="0.393055555555556" bottom="0.196527777777778" header="0.5" footer="0.5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C36" sqref="C36"/>
    </sheetView>
  </sheetViews>
  <sheetFormatPr defaultColWidth="9" defaultRowHeight="13.5" outlineLevelCol="2"/>
  <cols>
    <col min="1" max="3" width="23.625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ht="14.25" spans="1:3">
      <c r="A2" s="3" t="s">
        <v>43</v>
      </c>
      <c r="B2" s="3" t="s">
        <v>117</v>
      </c>
      <c r="C2" s="4" t="s">
        <v>118</v>
      </c>
    </row>
    <row r="3" ht="14.25" spans="1:3">
      <c r="A3" s="3" t="s">
        <v>43</v>
      </c>
      <c r="B3" s="3" t="s">
        <v>117</v>
      </c>
      <c r="C3" s="4" t="s">
        <v>539</v>
      </c>
    </row>
    <row r="4" ht="14.25" spans="1:3">
      <c r="A4" s="3" t="s">
        <v>43</v>
      </c>
      <c r="B4" s="3" t="s">
        <v>117</v>
      </c>
      <c r="C4" s="4" t="s">
        <v>540</v>
      </c>
    </row>
    <row r="5" ht="14.25" spans="1:3">
      <c r="A5" s="3" t="s">
        <v>43</v>
      </c>
      <c r="B5" s="3" t="s">
        <v>117</v>
      </c>
      <c r="C5" s="4" t="s">
        <v>541</v>
      </c>
    </row>
    <row r="6" ht="14.25" spans="1:3">
      <c r="A6" s="3" t="s">
        <v>43</v>
      </c>
      <c r="B6" s="3" t="s">
        <v>117</v>
      </c>
      <c r="C6" s="4" t="s">
        <v>542</v>
      </c>
    </row>
    <row r="7" ht="14.25" spans="1:3">
      <c r="A7" s="3" t="s">
        <v>43</v>
      </c>
      <c r="B7" s="3" t="s">
        <v>117</v>
      </c>
      <c r="C7" s="4" t="s">
        <v>543</v>
      </c>
    </row>
    <row r="8" ht="28.5" spans="1:3">
      <c r="A8" s="3" t="s">
        <v>43</v>
      </c>
      <c r="B8" s="3" t="s">
        <v>86</v>
      </c>
      <c r="C8" s="5" t="s">
        <v>544</v>
      </c>
    </row>
    <row r="9" ht="14.25" spans="1:3">
      <c r="A9" s="3" t="s">
        <v>43</v>
      </c>
      <c r="B9" s="3" t="s">
        <v>86</v>
      </c>
      <c r="C9" s="5" t="s">
        <v>87</v>
      </c>
    </row>
    <row r="10" ht="14.25" spans="1:3">
      <c r="A10" s="3" t="s">
        <v>43</v>
      </c>
      <c r="B10" s="3" t="s">
        <v>86</v>
      </c>
      <c r="C10" s="5" t="s">
        <v>545</v>
      </c>
    </row>
    <row r="11" ht="14.25" spans="1:3">
      <c r="A11" s="3" t="s">
        <v>43</v>
      </c>
      <c r="B11" s="3" t="s">
        <v>44</v>
      </c>
      <c r="C11" s="5" t="s">
        <v>45</v>
      </c>
    </row>
    <row r="12" ht="47" customHeight="1" spans="1:3">
      <c r="A12" s="3" t="s">
        <v>43</v>
      </c>
      <c r="B12" s="3" t="s">
        <v>44</v>
      </c>
      <c r="C12" s="6" t="s">
        <v>546</v>
      </c>
    </row>
    <row r="13" ht="14.25" spans="1:3">
      <c r="A13" s="3" t="s">
        <v>43</v>
      </c>
      <c r="B13" s="3" t="s">
        <v>547</v>
      </c>
      <c r="C13" s="4" t="s">
        <v>548</v>
      </c>
    </row>
    <row r="14" ht="14.25" spans="1:3">
      <c r="A14" s="3" t="s">
        <v>43</v>
      </c>
      <c r="B14" s="6" t="s">
        <v>549</v>
      </c>
      <c r="C14" s="6" t="s">
        <v>550</v>
      </c>
    </row>
    <row r="15" ht="14.25" spans="1:3">
      <c r="A15" s="3" t="s">
        <v>43</v>
      </c>
      <c r="B15" s="6" t="s">
        <v>549</v>
      </c>
      <c r="C15" s="6" t="s">
        <v>551</v>
      </c>
    </row>
    <row r="16" ht="14.25" spans="1:3">
      <c r="A16" s="3" t="s">
        <v>43</v>
      </c>
      <c r="B16" s="6" t="s">
        <v>549</v>
      </c>
      <c r="C16" s="6" t="s">
        <v>552</v>
      </c>
    </row>
    <row r="17" ht="14.25" spans="1:3">
      <c r="A17" s="3" t="s">
        <v>43</v>
      </c>
      <c r="B17" s="6" t="s">
        <v>549</v>
      </c>
      <c r="C17" s="6" t="s">
        <v>553</v>
      </c>
    </row>
    <row r="18" ht="14.25" spans="1:3">
      <c r="A18" s="3" t="s">
        <v>43</v>
      </c>
      <c r="B18" s="6" t="s">
        <v>554</v>
      </c>
      <c r="C18" s="6" t="s">
        <v>554</v>
      </c>
    </row>
    <row r="19" ht="14.25" spans="1:3">
      <c r="A19" s="6" t="s">
        <v>167</v>
      </c>
      <c r="B19" s="3" t="s">
        <v>555</v>
      </c>
      <c r="C19" s="5" t="s">
        <v>556</v>
      </c>
    </row>
    <row r="20" ht="14.25" spans="1:3">
      <c r="A20" s="6" t="s">
        <v>167</v>
      </c>
      <c r="B20" s="3" t="s">
        <v>555</v>
      </c>
      <c r="C20" s="5" t="s">
        <v>557</v>
      </c>
    </row>
    <row r="21" ht="14.25" spans="1:3">
      <c r="A21" s="6" t="s">
        <v>167</v>
      </c>
      <c r="B21" s="3" t="s">
        <v>168</v>
      </c>
      <c r="C21" s="5" t="s">
        <v>558</v>
      </c>
    </row>
    <row r="22" ht="14.25" spans="1:3">
      <c r="A22" s="6" t="s">
        <v>167</v>
      </c>
      <c r="B22" s="3" t="s">
        <v>168</v>
      </c>
      <c r="C22" s="5" t="s">
        <v>559</v>
      </c>
    </row>
    <row r="23" ht="14.25" spans="1:3">
      <c r="A23" s="6" t="s">
        <v>167</v>
      </c>
      <c r="B23" s="3" t="s">
        <v>168</v>
      </c>
      <c r="C23" s="6" t="s">
        <v>169</v>
      </c>
    </row>
    <row r="24" ht="14.25" spans="1:3">
      <c r="A24" s="6" t="s">
        <v>167</v>
      </c>
      <c r="B24" s="6" t="s">
        <v>560</v>
      </c>
      <c r="C24" s="5" t="s">
        <v>561</v>
      </c>
    </row>
    <row r="25" ht="14.25" spans="1:3">
      <c r="A25" s="6" t="s">
        <v>167</v>
      </c>
      <c r="B25" s="6" t="s">
        <v>560</v>
      </c>
      <c r="C25" s="7" t="s">
        <v>562</v>
      </c>
    </row>
    <row r="26" ht="14.25" spans="1:3">
      <c r="A26" s="6" t="s">
        <v>167</v>
      </c>
      <c r="B26" s="3" t="s">
        <v>563</v>
      </c>
      <c r="C26" s="4" t="s">
        <v>564</v>
      </c>
    </row>
    <row r="27" ht="28.5" spans="1:3">
      <c r="A27" s="3" t="s">
        <v>177</v>
      </c>
      <c r="B27" s="3" t="s">
        <v>565</v>
      </c>
      <c r="C27" s="5" t="s">
        <v>566</v>
      </c>
    </row>
    <row r="28" ht="14.25" spans="1:3">
      <c r="A28" s="3" t="s">
        <v>177</v>
      </c>
      <c r="B28" s="3" t="s">
        <v>565</v>
      </c>
      <c r="C28" s="5" t="s">
        <v>567</v>
      </c>
    </row>
    <row r="29" ht="14.25" spans="1:3">
      <c r="A29" s="3" t="s">
        <v>177</v>
      </c>
      <c r="B29" s="3" t="s">
        <v>565</v>
      </c>
      <c r="C29" s="5" t="s">
        <v>568</v>
      </c>
    </row>
    <row r="30" ht="28.5" spans="1:3">
      <c r="A30" s="3" t="s">
        <v>177</v>
      </c>
      <c r="B30" s="3" t="s">
        <v>178</v>
      </c>
      <c r="C30" s="5" t="s">
        <v>185</v>
      </c>
    </row>
    <row r="31" ht="28.5" spans="1:3">
      <c r="A31" s="3" t="s">
        <v>177</v>
      </c>
      <c r="B31" s="3" t="s">
        <v>178</v>
      </c>
      <c r="C31" s="5" t="s">
        <v>179</v>
      </c>
    </row>
    <row r="32" ht="14.25" spans="1:3">
      <c r="A32" s="3" t="s">
        <v>177</v>
      </c>
      <c r="B32" s="3" t="s">
        <v>178</v>
      </c>
      <c r="C32" s="5" t="s">
        <v>335</v>
      </c>
    </row>
    <row r="33" ht="14.25" spans="1:3">
      <c r="A33" s="3" t="s">
        <v>177</v>
      </c>
      <c r="B33" s="3" t="s">
        <v>178</v>
      </c>
      <c r="C33" s="6" t="s">
        <v>392</v>
      </c>
    </row>
    <row r="34" ht="14.25" spans="1:3">
      <c r="A34" s="3" t="s">
        <v>177</v>
      </c>
      <c r="B34" s="3" t="s">
        <v>569</v>
      </c>
      <c r="C34" s="6" t="s">
        <v>570</v>
      </c>
    </row>
    <row r="35" ht="14.25" spans="1:3">
      <c r="A35" s="3" t="s">
        <v>529</v>
      </c>
      <c r="B35" s="3" t="s">
        <v>530</v>
      </c>
      <c r="C35" s="3" t="s">
        <v>531</v>
      </c>
    </row>
    <row r="36" ht="14.25" spans="1:3">
      <c r="A36" s="3" t="s">
        <v>157</v>
      </c>
      <c r="B36" s="3" t="s">
        <v>158</v>
      </c>
      <c r="C36" s="4" t="s">
        <v>159</v>
      </c>
    </row>
    <row r="37" ht="28.5" spans="1:3">
      <c r="A37" s="3" t="s">
        <v>157</v>
      </c>
      <c r="B37" s="3" t="s">
        <v>571</v>
      </c>
      <c r="C37" s="5" t="s">
        <v>572</v>
      </c>
    </row>
    <row r="38" ht="14.25" spans="1:3">
      <c r="A38" s="3" t="s">
        <v>573</v>
      </c>
      <c r="B38" s="3" t="s">
        <v>573</v>
      </c>
      <c r="C38" s="3" t="s">
        <v>573</v>
      </c>
    </row>
    <row r="39" ht="14.25" spans="1:3">
      <c r="A39" s="6" t="s">
        <v>392</v>
      </c>
      <c r="B39" s="6" t="s">
        <v>392</v>
      </c>
      <c r="C39" s="6" t="s">
        <v>392</v>
      </c>
    </row>
  </sheetData>
  <sheetProtection password="D864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从前慢</cp:lastModifiedBy>
  <dcterms:created xsi:type="dcterms:W3CDTF">2024-08-21T13:43:00Z</dcterms:created>
  <dcterms:modified xsi:type="dcterms:W3CDTF">2025-09-16T07:42:02Z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0B9833CCF67D40078AF9018E811F724E_13</vt:lpwstr>
  </property>
</Properties>
</file>