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904" firstSheet="2" activeTab="1"/>
  </bookViews>
  <sheets>
    <sheet name="汇总表（生活费3份）" sheetId="6" r:id="rId1"/>
    <sheet name="汇总表（护理费" sheetId="7" r:id="rId2"/>
  </sheets>
  <externalReferences>
    <externalReference r:id="rId3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<sst xmlns="http://schemas.openxmlformats.org/spreadsheetml/2006/main" count="60" uniqueCount="38">
  <si>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上犹县2026年5月份城市分散特困人员基本生活费发放汇总表</t>
  </si>
  <si>
    <t>单位（盖章）：                                                                        时间： 2026年5月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</si>
  <si>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</si>
  <si>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</si>
  <si>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</si>
  <si>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</si>
  <si>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</si>
  <si>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</si>
  <si>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</si>
  <si>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</si>
  <si>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</si>
  <si>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</si>
  <si>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</si>
  <si>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</si>
  <si>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</si>
  <si>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</si>
  <si>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</si>
  <si>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开户行：赣州银行上犹支行
账号：2862000104750001809
户名：上犹县民政局</t>
  </si>
  <si>
    <t>上犹县2026年5月份城市分散特困失能半失能人员护理费发放汇总表</t>
  </si>
  <si>
    <t>单位（盖章）：                                                                          时间： 2026年5月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</si>
  <si>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</si>
  <si>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</si>
  <si>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</si>
  <si>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</si>
  <si>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</si>
  <si>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</si>
  <si>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</si>
  <si>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审批：             　       分管领导审核：             　         复核 ：                   制表：</t>
  </si>
  <si>
    <t>上犹县2026年5月份城市分散特困人员护理费发放汇总表</t>
  </si>
  <si>
    <t>单位（盖章）：                                                                                2026年5月</t>
  </si>
  <si>
    <t>全自理人数</t>
  </si>
  <si>
    <t>半失能人数</t>
  </si>
  <si>
    <t>失能人数</t>
  </si>
  <si>
    <t>自理标准/月/人</t>
  </si>
  <si>
    <t>半失能标准/月/人</t>
  </si>
  <si>
    <t>失能标准/月/人</t>
  </si>
  <si>
    <t>供养方式
（A分散供养；
B集中供养）</t>
  </si>
  <si>
    <t>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</si>
</sst>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0" borderId="0"/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84" zoomScaleNormal="84" topLeftCell="A3" workbookViewId="0">
      <selection activeCell="M10" sqref="M10"/>
    </sheetView>
  </sheetViews>
  <sheetFormatPr defaultColWidth="9" defaultRowHeight="18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="1" customFormat="1" ht="39" customHeight="1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9"/>
    </row>
    <row r="3" s="2" customFormat="1" ht="75" customHeight="1" spans="1:12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4" t="s">
        <v>9</v>
      </c>
      <c r="I3" s="35"/>
      <c r="J3" s="33" t="s">
        <v>10</v>
      </c>
      <c r="K3" s="33"/>
    </row>
    <row r="4" s="30" customFormat="1" ht="60" customHeight="1" spans="1:12">
      <c r="A4" s="36">
        <f>ROW()-3</f>
        <v>1</v>
      </c>
      <c r="B4" s="36" t="s">
        <v>11</v>
      </c>
      <c r="C4" s="37">
        <v>20</v>
      </c>
      <c r="D4" s="37">
        <v>0</v>
      </c>
      <c r="E4" s="37">
        <v>2</v>
      </c>
      <c r="F4" s="38">
        <v>1275</v>
      </c>
      <c r="G4" s="38">
        <f>SUM(C4:E4)</f>
        <v>22</v>
      </c>
      <c r="H4" s="39">
        <f>G4*F4</f>
        <v>28050</v>
      </c>
      <c r="I4" s="40"/>
      <c r="J4" s="41"/>
      <c r="K4" s="41"/>
    </row>
    <row r="5" s="30" customFormat="1" ht="60" customHeight="1" spans="1:12">
      <c r="A5" s="36">
        <f>ROW()-3</f>
        <v>2</v>
      </c>
      <c r="B5" s="36" t="s">
        <v>12</v>
      </c>
      <c r="C5" s="38">
        <v>2</v>
      </c>
      <c r="D5" s="38">
        <v>0</v>
      </c>
      <c r="E5" s="38">
        <v>0</v>
      </c>
      <c r="F5" s="38">
        <v>1275</v>
      </c>
      <c r="G5" s="38">
        <f>SUM(C5:E5)</f>
        <v>2</v>
      </c>
      <c r="H5" s="39">
        <f>F5*G5</f>
        <v>2550</v>
      </c>
      <c r="I5" s="40"/>
      <c r="J5" s="33"/>
      <c r="K5" s="33"/>
    </row>
    <row r="6" s="30" customFormat="1" ht="60" customHeight="1" spans="1:12">
      <c r="A6" s="36">
        <f>ROW()-3</f>
        <v>3</v>
      </c>
      <c r="B6" s="36" t="s">
        <v>13</v>
      </c>
      <c r="C6" s="38">
        <v>2</v>
      </c>
      <c r="D6" s="38">
        <v>0</v>
      </c>
      <c r="E6" s="38">
        <v>0</v>
      </c>
      <c r="F6" s="38">
        <v>1275</v>
      </c>
      <c r="G6" s="38">
        <f>SUM(C6:E6)</f>
        <v>2</v>
      </c>
      <c r="H6" s="39">
        <f>F6*G6</f>
        <v>2550</v>
      </c>
      <c r="I6" s="40"/>
      <c r="J6" s="33"/>
      <c r="K6" s="33"/>
    </row>
    <row r="7" s="30" customFormat="1" ht="60" customHeight="1" spans="1:12">
      <c r="A7" s="36">
        <f>ROW()-3</f>
        <v>4</v>
      </c>
      <c r="B7" s="36" t="s">
        <v>14</v>
      </c>
      <c r="C7" s="37">
        <v>1</v>
      </c>
      <c r="D7" s="37">
        <v>0</v>
      </c>
      <c r="E7" s="37">
        <v>0</v>
      </c>
      <c r="F7" s="38">
        <v>1275</v>
      </c>
      <c r="G7" s="38">
        <f>SUM(C7:E7)</f>
        <v>1</v>
      </c>
      <c r="H7" s="39">
        <f>F7*G7</f>
        <v>1275</v>
      </c>
      <c r="I7" s="40"/>
      <c r="J7" s="33"/>
      <c r="K7" s="33"/>
    </row>
    <row r="8" s="30" customFormat="1" ht="60" customHeight="1" spans="1:12">
      <c r="A8" s="42">
        <v>5</v>
      </c>
      <c r="B8" s="36" t="s">
        <v>15</v>
      </c>
      <c r="C8" s="37">
        <v>1</v>
      </c>
      <c r="D8" s="37">
        <v>0</v>
      </c>
      <c r="E8" s="37">
        <v>0</v>
      </c>
      <c r="F8" s="38">
        <v>1275</v>
      </c>
      <c r="G8" s="38">
        <v>1</v>
      </c>
      <c r="H8" s="39">
        <f>F8*G8</f>
        <v>1275</v>
      </c>
      <c r="I8" s="40"/>
      <c r="J8" s="34"/>
      <c r="K8" s="35"/>
    </row>
    <row r="9" s="4" customFormat="1" ht="66" customHeight="1" spans="1:12">
      <c r="A9" s="43" t="s">
        <v>16</v>
      </c>
      <c r="B9" s="44"/>
      <c r="C9" s="45">
        <f>SUM(C4:C8)</f>
        <v>26</v>
      </c>
      <c r="D9" s="45">
        <f>SUM(D4:D7)</f>
        <v>0</v>
      </c>
      <c r="E9" s="45">
        <f>SUM(E4:E7)</f>
        <v>2</v>
      </c>
      <c r="F9" s="45"/>
      <c r="G9" s="45">
        <f>SUM(G4:G8)</f>
        <v>28</v>
      </c>
      <c r="H9" s="46">
        <f>SUM(H4:H8)</f>
        <v>35700</v>
      </c>
      <c r="I9" s="47"/>
      <c r="J9" s="48" t="s">
        <v>17</v>
      </c>
      <c r="K9" s="48"/>
    </row>
    <row r="10" s="4" customFormat="1" ht="43" customHeight="1" spans="1:1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1"/>
    </row>
    <row r="11" s="1" customFormat="1" ht="36" customHeight="1" spans="1:12">
      <c r="A11" s="51" t="s">
        <v>18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="1" customFormat="1" ht="50" customHeight="1" spans="1:12">
      <c r="A12" s="32" t="s">
        <v>19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4" customFormat="1" ht="60" customHeight="1" spans="1:12">
      <c r="A13" s="33" t="s">
        <v>20</v>
      </c>
      <c r="B13" s="33" t="s">
        <v>3</v>
      </c>
      <c r="C13" s="52" t="s">
        <v>4</v>
      </c>
      <c r="D13" s="34" t="s">
        <v>5</v>
      </c>
      <c r="E13" s="33" t="s">
        <v>6</v>
      </c>
      <c r="F13" s="33" t="s">
        <v>21</v>
      </c>
      <c r="G13" s="33" t="s">
        <v>22</v>
      </c>
      <c r="H13" s="33" t="s">
        <v>23</v>
      </c>
      <c r="I13" s="33" t="s">
        <v>24</v>
      </c>
      <c r="J13" s="33" t="s">
        <v>25</v>
      </c>
      <c r="K13" s="33" t="s">
        <v>10</v>
      </c>
    </row>
    <row r="14" s="4" customFormat="1" ht="60" customHeight="1" spans="1:12">
      <c r="A14" s="33">
        <v>1</v>
      </c>
      <c r="B14" s="33" t="s">
        <v>26</v>
      </c>
      <c r="C14" s="53">
        <v>0</v>
      </c>
      <c r="D14" s="54">
        <v>0</v>
      </c>
      <c r="E14" s="55">
        <v>2</v>
      </c>
      <c r="F14" s="55">
        <v>100</v>
      </c>
      <c r="G14" s="55">
        <v>375</v>
      </c>
      <c r="H14" s="55">
        <v>1500</v>
      </c>
      <c r="I14" s="55">
        <f>SUM(D14:E14)</f>
        <v>2</v>
      </c>
      <c r="J14" s="33">
        <f>(D14*G14)+(E14*H14)</f>
        <v>3000</v>
      </c>
      <c r="K14" s="56"/>
    </row>
    <row r="15" s="1" customFormat="1" ht="67" customHeight="1" spans="1:12">
      <c r="A15" s="43" t="s">
        <v>16</v>
      </c>
      <c r="B15" s="44"/>
      <c r="C15" s="53">
        <v>0</v>
      </c>
      <c r="D15" s="43">
        <v>0</v>
      </c>
      <c r="E15" s="45">
        <f>SUM(E14:E14)</f>
        <v>2</v>
      </c>
      <c r="F15" s="45"/>
      <c r="G15" s="45"/>
      <c r="H15" s="45"/>
      <c r="I15" s="45">
        <f>SUM(I14:I14)</f>
        <v>2</v>
      </c>
      <c r="J15" s="45">
        <f>SUM(J14:J14)</f>
        <v>3000</v>
      </c>
      <c r="K15" s="48" t="s">
        <v>17</v>
      </c>
    </row>
    <row r="16" s="1" customFormat="1" ht="66" customHeight="1" spans="1:12">
      <c r="A16" s="57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0.802777777777778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70" zoomScaleNormal="70" workbookViewId="0">
      <selection activeCell="A2" sqref="A2:L2"/>
    </sheetView>
  </sheetViews>
  <sheetFormatPr defaultColWidth="9" defaultRowHeight="18"/>
  <cols>
    <col min="1" max="1" width="6.5" style="1" customWidth="1"/>
    <col min="2" max="2" width="20.525" style="1" customWidth="1"/>
    <col min="3" max="3" width="14.6583333333333" style="1" customWidth="1"/>
    <col min="4" max="4" width="14.35" style="1" customWidth="1"/>
    <col min="5" max="5" width="13.425" style="1" customWidth="1"/>
    <col min="6" max="6" width="11.1" style="1" customWidth="1"/>
    <col min="7" max="7" width="12.9583333333333" style="1" customWidth="1"/>
    <col min="8" max="8" width="11.2583333333333" style="1" customWidth="1"/>
    <col min="9" max="9" width="10.9583333333333" style="1" customWidth="1"/>
    <col min="10" max="10" width="11.5666666666667" style="1" customWidth="1"/>
    <col min="11" max="11" width="23.925" style="1" customWidth="1"/>
    <col min="12" max="12" width="32.675" style="5" customWidth="1"/>
    <col min="13" max="13" width="18.2083333333333" style="1" customWidth="1"/>
    <col min="14" max="16384" width="9" style="1"/>
  </cols>
  <sheetData>
    <row r="1" s="1" customFormat="1" ht="66" customHeight="1" spans="1:17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2" customHeight="1" spans="1:17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9"/>
    </row>
    <row r="3" s="2" customFormat="1" ht="80" customHeight="1" spans="1:17">
      <c r="A3" s="10" t="s">
        <v>20</v>
      </c>
      <c r="B3" s="10" t="s">
        <v>3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0" t="s">
        <v>35</v>
      </c>
      <c r="I3" s="10" t="s">
        <v>24</v>
      </c>
      <c r="J3" s="10" t="s">
        <v>25</v>
      </c>
      <c r="K3" s="11" t="s">
        <v>36</v>
      </c>
      <c r="L3" s="10" t="s">
        <v>10</v>
      </c>
      <c r="N3" s="12"/>
      <c r="O3" s="12"/>
      <c r="P3" s="12"/>
      <c r="Q3" s="12"/>
    </row>
    <row r="4" s="3" customFormat="1" ht="60" customHeight="1" spans="1:17">
      <c r="A4" s="10">
        <f>ROW()-3</f>
        <v>1</v>
      </c>
      <c r="B4" s="10" t="s">
        <v>26</v>
      </c>
      <c r="C4" s="11">
        <v>20</v>
      </c>
      <c r="D4" s="11">
        <v>0</v>
      </c>
      <c r="E4" s="11">
        <v>2</v>
      </c>
      <c r="F4" s="11">
        <v>110</v>
      </c>
      <c r="G4" s="11">
        <v>375</v>
      </c>
      <c r="H4" s="11">
        <v>1500</v>
      </c>
      <c r="I4" s="11">
        <f>SUM(C4:E4)</f>
        <v>22</v>
      </c>
      <c r="J4" s="10">
        <f>C4*F4+D4*G4+E4*H4</f>
        <v>5200</v>
      </c>
      <c r="K4" s="13" t="s">
        <v>37</v>
      </c>
      <c r="L4" s="14"/>
      <c r="N4" s="15"/>
      <c r="O4" s="15"/>
      <c r="P4" s="15"/>
      <c r="Q4" s="16"/>
    </row>
    <row r="5" s="3" customFormat="1" ht="60" customHeight="1" spans="1:17">
      <c r="A5" s="17">
        <f>ROW()-3</f>
        <v>2</v>
      </c>
      <c r="B5" s="17" t="s">
        <v>12</v>
      </c>
      <c r="C5" s="17">
        <v>2</v>
      </c>
      <c r="D5" s="17">
        <v>0</v>
      </c>
      <c r="E5" s="17">
        <v>0</v>
      </c>
      <c r="F5" s="18">
        <v>110</v>
      </c>
      <c r="G5" s="18">
        <v>375</v>
      </c>
      <c r="H5" s="18">
        <v>1500</v>
      </c>
      <c r="I5" s="18">
        <f>SUM(C5:E5)</f>
        <v>2</v>
      </c>
      <c r="J5" s="10">
        <f>C5*F5+D5*G5+E5*H5</f>
        <v>220</v>
      </c>
      <c r="K5" s="19" t="s">
        <v>37</v>
      </c>
      <c r="L5" s="14"/>
      <c r="N5" s="20"/>
      <c r="O5" s="20"/>
      <c r="P5" s="20"/>
    </row>
    <row r="6" s="3" customFormat="1" ht="60" customHeight="1" spans="1:17">
      <c r="A6" s="17">
        <f>ROW()-3</f>
        <v>3</v>
      </c>
      <c r="B6" s="17" t="s">
        <v>13</v>
      </c>
      <c r="C6" s="17">
        <v>2</v>
      </c>
      <c r="D6" s="17">
        <v>0</v>
      </c>
      <c r="E6" s="17">
        <v>0</v>
      </c>
      <c r="F6" s="18">
        <v>110</v>
      </c>
      <c r="G6" s="17">
        <v>375</v>
      </c>
      <c r="H6" s="17">
        <v>1500</v>
      </c>
      <c r="I6" s="18">
        <f>SUM(C6:E6)</f>
        <v>2</v>
      </c>
      <c r="J6" s="10">
        <f>C6*F6+D6*G6+E6*H6</f>
        <v>220</v>
      </c>
      <c r="K6" s="19" t="s">
        <v>37</v>
      </c>
      <c r="L6" s="14"/>
      <c r="N6" s="20"/>
      <c r="O6" s="20"/>
      <c r="P6" s="20"/>
    </row>
    <row r="7" s="3" customFormat="1" ht="60" customHeight="1" spans="1:17">
      <c r="A7" s="17">
        <f>ROW()-3</f>
        <v>4</v>
      </c>
      <c r="B7" s="17" t="s">
        <v>14</v>
      </c>
      <c r="C7" s="18">
        <v>1</v>
      </c>
      <c r="D7" s="18">
        <v>0</v>
      </c>
      <c r="E7" s="18">
        <v>0</v>
      </c>
      <c r="F7" s="18">
        <v>110</v>
      </c>
      <c r="G7" s="18">
        <v>375</v>
      </c>
      <c r="H7" s="18">
        <v>1500</v>
      </c>
      <c r="I7" s="18">
        <f>SUM(C7:E7)</f>
        <v>1</v>
      </c>
      <c r="J7" s="10">
        <f>C7*F7+D7*G7+E7*H7</f>
        <v>110</v>
      </c>
      <c r="K7" s="19" t="s">
        <v>37</v>
      </c>
      <c r="L7" s="14"/>
      <c r="N7" s="20"/>
      <c r="O7" s="20"/>
      <c r="P7" s="20"/>
    </row>
    <row r="8" s="3" customFormat="1" ht="60" customHeight="1" spans="1:17">
      <c r="A8" s="21">
        <v>5</v>
      </c>
      <c r="B8" s="22" t="s">
        <v>15</v>
      </c>
      <c r="C8" s="18">
        <v>1</v>
      </c>
      <c r="D8" s="18">
        <v>0</v>
      </c>
      <c r="E8" s="18">
        <v>0</v>
      </c>
      <c r="F8" s="18">
        <v>110</v>
      </c>
      <c r="G8" s="18">
        <v>375</v>
      </c>
      <c r="H8" s="18">
        <v>1500</v>
      </c>
      <c r="I8" s="18">
        <v>1</v>
      </c>
      <c r="J8" s="10">
        <f>C8*F8+D8*G8+E8*H8</f>
        <v>110</v>
      </c>
      <c r="K8" s="19" t="s">
        <v>37</v>
      </c>
      <c r="L8" s="14"/>
      <c r="N8" s="20"/>
      <c r="O8" s="20"/>
      <c r="P8" s="20"/>
    </row>
    <row r="9" s="4" customFormat="1" ht="79" customHeight="1" spans="1:17">
      <c r="A9" s="23" t="s">
        <v>16</v>
      </c>
      <c r="B9" s="24"/>
      <c r="C9" s="25">
        <f>SUM(C4:C8)</f>
        <v>26</v>
      </c>
      <c r="D9" s="25">
        <f>SUM(D4:D4)</f>
        <v>0</v>
      </c>
      <c r="E9" s="25">
        <f>SUM(E4:E4)</f>
        <v>2</v>
      </c>
      <c r="F9" s="25"/>
      <c r="G9" s="25"/>
      <c r="H9" s="25"/>
      <c r="I9" s="25">
        <f>SUM(I4:I8)</f>
        <v>28</v>
      </c>
      <c r="J9" s="10">
        <f>SUM(J4:J8)</f>
        <v>5860</v>
      </c>
      <c r="K9" s="25"/>
      <c r="L9" s="26"/>
    </row>
    <row r="10" s="4" customFormat="1" ht="47" customHeight="1" spans="1:17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1"/>
      <c r="N10" s="1"/>
    </row>
    <row r="11" s="4" customFormat="1" ht="47" customHeight="1" spans="1:17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1"/>
      <c r="N11" s="1"/>
    </row>
    <row r="12" s="1" customFormat="1" ht="29" customHeight="1" spans="1:1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="1" customFormat="1" ht="25" customHeight="1" spans="1:17">
      <c r="L13" s="5"/>
    </row>
    <row r="14" s="1" customFormat="1" ht="25" customHeight="1" spans="1:17">
      <c r="L14" s="5"/>
    </row>
    <row r="15" s="1" customFormat="1" ht="25" customHeight="1" spans="1:17">
      <c r="L15" s="5"/>
    </row>
    <row r="16" s="1" customFormat="1" ht="25" customHeight="1" spans="1:17">
      <c r="L16" s="5"/>
    </row>
    <row r="17" s="1" customFormat="1" ht="25" customHeight="1" spans="12:12">
      <c r="L17" s="5"/>
    </row>
  </sheetData>
  <mergeCells count="3">
    <mergeCell ref="A1:L1"/>
    <mergeCell ref="A2:L2"/>
    <mergeCell ref="A9:B9"/>
  </mergeCells>
  <pageMargins left="0.554861111111111" right="0.554861111111111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汇总表（生活费3份）</vt:lpstr>
      <vt:lpstr>汇总表（护理费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粒粒橙</cp:lastModifiedBy>
  <dcterms:created xsi:type="dcterms:W3CDTF">2022-05-17T10:09:00Z</dcterms:created>
  <dcterms:modified xsi:type="dcterms:W3CDTF">2026-06-08T10:24:49Z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82F71B3C179E4B878A37BC6CF99B8C28_13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