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24555" windowHeight="11595"/>
  </bookViews>
  <sheets>
    <sheet name="2022年一般公共预算收入执行情况表" sheetId="1" r:id="rId1"/>
  </sheets>
  <calcPr calcId="124519"/>
</workbook>
</file>

<file path=xl/calcChain.xml><?xml version="1.0" encoding="utf-8"?>
<calcChain xmlns="http://schemas.openxmlformats.org/spreadsheetml/2006/main">
  <c r="D17" i="1"/>
  <c r="D18"/>
  <c r="D20"/>
  <c r="D29"/>
  <c r="D28"/>
  <c r="C5"/>
  <c r="D6"/>
  <c r="D7"/>
  <c r="D9"/>
  <c r="D10"/>
  <c r="D11"/>
  <c r="D12"/>
  <c r="D13"/>
  <c r="D14"/>
  <c r="D15"/>
  <c r="D16"/>
  <c r="C22"/>
  <c r="D23"/>
  <c r="D24"/>
  <c r="D25"/>
  <c r="D27"/>
  <c r="D5" l="1"/>
  <c r="D22"/>
  <c r="C31"/>
  <c r="D31" l="1"/>
</calcChain>
</file>

<file path=xl/sharedStrings.xml><?xml version="1.0" encoding="utf-8"?>
<sst xmlns="http://schemas.openxmlformats.org/spreadsheetml/2006/main" count="34" uniqueCount="34">
  <si>
    <t>备注：有关科目增减变化原因见后附说明。</t>
    <phoneticPr fontId="2" type="noConversion"/>
  </si>
  <si>
    <t>收入合计</t>
    <phoneticPr fontId="2" type="noConversion"/>
  </si>
  <si>
    <t xml:space="preserve">    其他收入</t>
  </si>
  <si>
    <t xml:space="preserve">    政府住房基金收入</t>
    <phoneticPr fontId="2" type="noConversion"/>
  </si>
  <si>
    <t xml:space="preserve">    捐赠收入</t>
    <phoneticPr fontId="2" type="noConversion"/>
  </si>
  <si>
    <t xml:space="preserve">    国有资源（资产）有偿使用收入</t>
  </si>
  <si>
    <t xml:space="preserve">    国有资本经营收入</t>
  </si>
  <si>
    <t xml:space="preserve">    罚没收入</t>
  </si>
  <si>
    <t xml:space="preserve">    行政事业性收费收入</t>
  </si>
  <si>
    <t xml:space="preserve">    专项收入</t>
  </si>
  <si>
    <t>二、非税收入</t>
  </si>
  <si>
    <t xml:space="preserve">    其他税收收入</t>
  </si>
  <si>
    <t xml:space="preserve">    环境保护税</t>
    <phoneticPr fontId="2" type="noConversion"/>
  </si>
  <si>
    <t xml:space="preserve">    烟叶税</t>
  </si>
  <si>
    <t xml:space="preserve">    契税</t>
  </si>
  <si>
    <t xml:space="preserve">    耕地占用税</t>
  </si>
  <si>
    <t xml:space="preserve">    车船税</t>
  </si>
  <si>
    <t xml:space="preserve">    土地增值税</t>
  </si>
  <si>
    <t xml:space="preserve">    城镇土地使用税</t>
  </si>
  <si>
    <t xml:space="preserve">    印花税</t>
  </si>
  <si>
    <t xml:space="preserve">    房产税</t>
  </si>
  <si>
    <t xml:space="preserve">    城市维护建设税</t>
  </si>
  <si>
    <t xml:space="preserve">    资源税</t>
  </si>
  <si>
    <t xml:space="preserve">    个人所得税</t>
  </si>
  <si>
    <t xml:space="preserve">    企业所得税退税</t>
  </si>
  <si>
    <t xml:space="preserve">    企业所得税</t>
  </si>
  <si>
    <t xml:space="preserve">    增值税</t>
  </si>
  <si>
    <t>一、税收收入</t>
  </si>
  <si>
    <t>比上年决算数%</t>
    <phoneticPr fontId="2" type="noConversion"/>
  </si>
  <si>
    <r>
      <t>项</t>
    </r>
    <r>
      <rPr>
        <b/>
        <sz val="12"/>
        <rFont val="宋体"/>
        <family val="3"/>
        <charset val="134"/>
      </rPr>
      <t>目</t>
    </r>
    <phoneticPr fontId="2" type="noConversion"/>
  </si>
  <si>
    <t>单位：万元</t>
    <phoneticPr fontId="2" type="noConversion"/>
  </si>
  <si>
    <t>2022年一般公共预算收入执行情况表</t>
    <phoneticPr fontId="2" type="noConversion"/>
  </si>
  <si>
    <t>2021年决算数</t>
    <phoneticPr fontId="2" type="noConversion"/>
  </si>
  <si>
    <t>2022年执行数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</si>
</sst>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_ "/>
  </numFmts>
  <fonts count="2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楷体_GB2312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0" fontId="7" fillId="0" borderId="0" applyBorder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/>
    <xf numFmtId="0" fontId="1" fillId="0" borderId="0"/>
    <xf numFmtId="0" fontId="1" fillId="0" borderId="0"/>
    <xf numFmtId="0" fontId="7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4" fillId="0" borderId="0"/>
  </cellStyleXfs>
  <cellXfs count="21">
    <xf numFmtId="0" fontId="0" fillId="0" borderId="0" xfId="0"/>
    <xf numFmtId="0" fontId="1" fillId="0" borderId="0" xfId="0" applyFont="1" applyFill="1"/>
    <xf numFmtId="0" fontId="3" fillId="0" borderId="0" xfId="0" applyFont="1" applyFill="1"/>
    <xf numFmtId="176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 justifyLastLine="1"/>
    </xf>
    <xf numFmtId="176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4" fillId="0" borderId="1" xfId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distributed" vertical="center" justifyLastLine="1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</cellXfs>
  <cellStyles count="120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好_2017年12月30日一般预算平衡情况（批复前）" xfId="78"/>
    <cellStyle name="好_2017年12月30日一般预算平衡情况（批复前） 2" xfId="79"/>
    <cellStyle name="好_2018年10月31日平衡预测" xfId="80"/>
    <cellStyle name="好_2018年10月31日平衡预测 2" xfId="81"/>
    <cellStyle name="好_2018年10月份收支月报" xfId="82"/>
    <cellStyle name="好_2018年10月份收支月报 2" xfId="83"/>
    <cellStyle name="好_2018年12月15日平衡预测" xfId="84"/>
    <cellStyle name="好_2018年12月15日平衡预测 2" xfId="85"/>
    <cellStyle name="好_2018年12月20日平衡预测" xfId="86"/>
    <cellStyle name="好_2018年12月20日平衡预测 2" xfId="87"/>
    <cellStyle name="好_2018年12月25日平衡预测" xfId="88"/>
    <cellStyle name="好_2018年12月25日平衡预测 2" xfId="89"/>
    <cellStyle name="好_2018年12月25日平衡预测_2018年剩余指标数12.27" xfId="90"/>
    <cellStyle name="好_2018年12月25日平衡预测_2018年剩余指标数12.27 2" xfId="91"/>
    <cellStyle name="好_2018年剩余指标数" xfId="92"/>
    <cellStyle name="好_2018年剩余指标数 2" xfId="93"/>
    <cellStyle name="好_2018年剩余指标数1" xfId="94"/>
    <cellStyle name="好_2018年剩余指标数1 2" xfId="95"/>
    <cellStyle name="好_2018年剩余指标数1_1" xfId="96"/>
    <cellStyle name="好_2018年剩余指标数1_1 2" xfId="97"/>
    <cellStyle name="好_2018年剩余指标数1_1_2018年12月29日平衡情况（预算）" xfId="98"/>
    <cellStyle name="好_2018年剩余指标数1_1_2018年12月29日平衡情况（预算） 2" xfId="99"/>
    <cellStyle name="好_2018年剩余指标数1_1_2018年剩余指标数12.27" xfId="100"/>
    <cellStyle name="好_2018年剩余指标数1_1_2018年剩余指标数12.27 2" xfId="101"/>
    <cellStyle name="好_2018年剩余指标数12.27" xfId="102"/>
    <cellStyle name="好_2018年剩余指标数12.27 2" xfId="103"/>
    <cellStyle name="好_2018年收支预算草案" xfId="104"/>
    <cellStyle name="好_2018年收支预算草案 2" xfId="105"/>
    <cellStyle name="好_2018年政府预算公开表格及相关说明" xfId="106"/>
    <cellStyle name="好_2018年政府预算公开表格及相关说明 2" xfId="107"/>
    <cellStyle name="好_2018预算股报表10月(新格式)上报" xfId="108"/>
    <cellStyle name="好_2018预算股报表10月(新格式)上报 2" xfId="109"/>
    <cellStyle name="好_关于省财政对我县财政2017年年终决算批复情况的账务处理说明（附件）" xfId="110"/>
    <cellStyle name="好_关于省财政对我县财政2017年年终决算批复情况的账务处理说明（附件） 2" xfId="111"/>
    <cellStyle name="好_人、公、业" xfId="112"/>
    <cellStyle name="好_人、公、业 2" xfId="113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Zeros="0" tabSelected="1" workbookViewId="0">
      <selection activeCell="P19" sqref="P19"/>
    </sheetView>
  </sheetViews>
  <sheetFormatPr defaultRowHeight="14.25"/>
  <cols>
    <col min="1" max="1" width="38.875" style="1" bestFit="1" customWidth="1"/>
    <col min="2" max="2" width="15.5" style="1" customWidth="1"/>
    <col min="3" max="3" width="14.125" style="1" customWidth="1"/>
    <col min="4" max="4" width="10" style="1" customWidth="1"/>
    <col min="5" max="16384" width="9" style="1"/>
  </cols>
  <sheetData>
    <row r="1" spans="1:4" ht="20.25" customHeight="1">
      <c r="A1" s="14"/>
      <c r="B1" s="15"/>
    </row>
    <row r="2" spans="1:4" ht="20.25" customHeight="1">
      <c r="A2" s="19" t="s">
        <v>31</v>
      </c>
      <c r="B2" s="19"/>
      <c r="C2" s="19"/>
      <c r="D2" s="19"/>
    </row>
    <row r="3" spans="1:4" s="13" customFormat="1" ht="15.75" customHeight="1">
      <c r="A3" s="14"/>
      <c r="B3" s="20" t="s">
        <v>30</v>
      </c>
      <c r="C3" s="20"/>
      <c r="D3" s="20"/>
    </row>
    <row r="4" spans="1:4" s="10" customFormat="1" ht="42.75" customHeight="1">
      <c r="A4" s="12" t="s">
        <v>29</v>
      </c>
      <c r="B4" s="16" t="s">
        <v>32</v>
      </c>
      <c r="C4" s="16" t="s">
        <v>33</v>
      </c>
      <c r="D4" s="11" t="s">
        <v>28</v>
      </c>
    </row>
    <row r="5" spans="1:4" s="10" customFormat="1" ht="21.95" customHeight="1">
      <c r="A5" s="8" t="s">
        <v>27</v>
      </c>
      <c r="B5" s="4">
        <v>49733</v>
      </c>
      <c r="C5" s="4">
        <f>SUM(C6:C21)</f>
        <v>45560</v>
      </c>
      <c r="D5" s="3">
        <f>+(C5-B5)/B5*100</f>
        <v>-8.3908069088934916</v>
      </c>
    </row>
    <row r="6" spans="1:4" s="10" customFormat="1" ht="21.95" customHeight="1">
      <c r="A6" s="8" t="s">
        <v>26</v>
      </c>
      <c r="B6" s="8">
        <v>15471</v>
      </c>
      <c r="C6" s="8">
        <v>10312</v>
      </c>
      <c r="D6" s="6">
        <f>+(C6-B6)/B6*100</f>
        <v>-33.346260745911707</v>
      </c>
    </row>
    <row r="7" spans="1:4" s="10" customFormat="1" ht="21.95" customHeight="1">
      <c r="A7" s="8" t="s">
        <v>25</v>
      </c>
      <c r="B7" s="8">
        <v>4528</v>
      </c>
      <c r="C7" s="8">
        <v>5735</v>
      </c>
      <c r="D7" s="6">
        <f>+(C8-B7)/B7*100</f>
        <v>-100</v>
      </c>
    </row>
    <row r="8" spans="1:4" s="10" customFormat="1" ht="21.95" customHeight="1">
      <c r="A8" s="8" t="s">
        <v>24</v>
      </c>
      <c r="B8" s="8"/>
      <c r="C8" s="8"/>
      <c r="D8" s="6"/>
    </row>
    <row r="9" spans="1:4" s="10" customFormat="1" ht="21.95" customHeight="1">
      <c r="A9" s="8" t="s">
        <v>23</v>
      </c>
      <c r="B9" s="8">
        <v>1232</v>
      </c>
      <c r="C9" s="8">
        <v>4714</v>
      </c>
      <c r="D9" s="6">
        <f t="shared" ref="D9:D18" si="0">+(C10-B9)/B9*100</f>
        <v>-75.649350649350637</v>
      </c>
    </row>
    <row r="10" spans="1:4" s="10" customFormat="1" ht="21.95" customHeight="1">
      <c r="A10" s="8" t="s">
        <v>22</v>
      </c>
      <c r="B10" s="8">
        <v>1322</v>
      </c>
      <c r="C10" s="8">
        <v>300</v>
      </c>
      <c r="D10" s="6">
        <f t="shared" si="0"/>
        <v>60.363086232980336</v>
      </c>
    </row>
    <row r="11" spans="1:4" s="10" customFormat="1" ht="21.95" customHeight="1">
      <c r="A11" s="8" t="s">
        <v>21</v>
      </c>
      <c r="B11" s="8">
        <v>2322</v>
      </c>
      <c r="C11" s="8">
        <v>2120</v>
      </c>
      <c r="D11" s="6">
        <f t="shared" si="0"/>
        <v>-14.42721791559001</v>
      </c>
    </row>
    <row r="12" spans="1:4" s="10" customFormat="1" ht="21.95" customHeight="1">
      <c r="A12" s="8" t="s">
        <v>20</v>
      </c>
      <c r="B12" s="8">
        <v>1079</v>
      </c>
      <c r="C12" s="8">
        <v>1987</v>
      </c>
      <c r="D12" s="6">
        <f t="shared" si="0"/>
        <v>106.11677479147359</v>
      </c>
    </row>
    <row r="13" spans="1:4" s="10" customFormat="1" ht="21.95" customHeight="1">
      <c r="A13" s="8" t="s">
        <v>19</v>
      </c>
      <c r="B13" s="8">
        <v>1184</v>
      </c>
      <c r="C13" s="8">
        <v>2224</v>
      </c>
      <c r="D13" s="6">
        <f t="shared" si="0"/>
        <v>220.10135135135135</v>
      </c>
    </row>
    <row r="14" spans="1:4" s="10" customFormat="1" ht="21.95" customHeight="1">
      <c r="A14" s="8" t="s">
        <v>18</v>
      </c>
      <c r="B14" s="8">
        <v>3129</v>
      </c>
      <c r="C14" s="8">
        <v>3790</v>
      </c>
      <c r="D14" s="6">
        <f t="shared" si="0"/>
        <v>42.441674656439758</v>
      </c>
    </row>
    <row r="15" spans="1:4" s="10" customFormat="1" ht="21.95" customHeight="1">
      <c r="A15" s="8" t="s">
        <v>17</v>
      </c>
      <c r="B15" s="8">
        <v>4042</v>
      </c>
      <c r="C15" s="8">
        <v>4457</v>
      </c>
      <c r="D15" s="6">
        <f t="shared" si="0"/>
        <v>-43.938644235526972</v>
      </c>
    </row>
    <row r="16" spans="1:4" s="10" customFormat="1" ht="21.95" customHeight="1">
      <c r="A16" s="8" t="s">
        <v>16</v>
      </c>
      <c r="B16" s="8">
        <v>5383</v>
      </c>
      <c r="C16" s="8">
        <v>2266</v>
      </c>
      <c r="D16" s="6">
        <f t="shared" si="0"/>
        <v>-83.002043470183921</v>
      </c>
    </row>
    <row r="17" spans="1:4" s="10" customFormat="1" ht="21.95" customHeight="1">
      <c r="A17" s="8" t="s">
        <v>15</v>
      </c>
      <c r="B17" s="8"/>
      <c r="C17" s="8">
        <v>915</v>
      </c>
      <c r="D17" s="6" t="e">
        <f t="shared" si="0"/>
        <v>#DIV/0!</v>
      </c>
    </row>
    <row r="18" spans="1:4" s="10" customFormat="1" ht="21.95" customHeight="1">
      <c r="A18" s="8" t="s">
        <v>14</v>
      </c>
      <c r="B18" s="8">
        <v>9999</v>
      </c>
      <c r="C18" s="8">
        <v>6685</v>
      </c>
      <c r="D18" s="6">
        <f t="shared" si="0"/>
        <v>-100</v>
      </c>
    </row>
    <row r="19" spans="1:4" s="10" customFormat="1" ht="21.95" customHeight="1">
      <c r="A19" s="8" t="s">
        <v>13</v>
      </c>
      <c r="B19" s="8"/>
      <c r="C19" s="8"/>
      <c r="D19" s="6"/>
    </row>
    <row r="20" spans="1:4" s="10" customFormat="1" ht="21.95" customHeight="1">
      <c r="A20" s="8" t="s">
        <v>12</v>
      </c>
      <c r="B20" s="8">
        <v>42</v>
      </c>
      <c r="C20" s="8">
        <v>55</v>
      </c>
      <c r="D20" s="6" t="e">
        <f>+(#REF!-B20)/B20*100</f>
        <v>#REF!</v>
      </c>
    </row>
    <row r="21" spans="1:4" s="10" customFormat="1" ht="21.95" customHeight="1">
      <c r="A21" s="8" t="s">
        <v>11</v>
      </c>
      <c r="B21" s="8"/>
      <c r="C21" s="8"/>
      <c r="D21" s="6"/>
    </row>
    <row r="22" spans="1:4" s="10" customFormat="1" ht="21.95" customHeight="1">
      <c r="A22" s="8" t="s">
        <v>10</v>
      </c>
      <c r="B22" s="4">
        <v>23315</v>
      </c>
      <c r="C22" s="4">
        <f>SUM(C23:C30)</f>
        <v>32482</v>
      </c>
      <c r="D22" s="3">
        <f>+(C22-B22)/B22*100</f>
        <v>39.318035599399522</v>
      </c>
    </row>
    <row r="23" spans="1:4" s="10" customFormat="1" ht="21.95" customHeight="1">
      <c r="A23" s="8" t="s">
        <v>9</v>
      </c>
      <c r="B23" s="8">
        <v>2110</v>
      </c>
      <c r="C23" s="8">
        <v>2699</v>
      </c>
      <c r="D23" s="6">
        <f>+(C23-B23)/B23*100</f>
        <v>27.914691943127963</v>
      </c>
    </row>
    <row r="24" spans="1:4" s="10" customFormat="1" ht="21.95" customHeight="1">
      <c r="A24" s="8" t="s">
        <v>8</v>
      </c>
      <c r="B24" s="8">
        <v>6120</v>
      </c>
      <c r="C24" s="8">
        <v>15616</v>
      </c>
      <c r="D24" s="6">
        <f>+(C24-B24)/B24*100</f>
        <v>155.16339869281046</v>
      </c>
    </row>
    <row r="25" spans="1:4" s="9" customFormat="1" ht="21.95" customHeight="1">
      <c r="A25" s="8" t="s">
        <v>7</v>
      </c>
      <c r="B25" s="8">
        <v>7413</v>
      </c>
      <c r="C25" s="8">
        <v>6323</v>
      </c>
      <c r="D25" s="6">
        <f>+(C25-B25)/B25*100</f>
        <v>-14.703898556589776</v>
      </c>
    </row>
    <row r="26" spans="1:4" ht="21.95" customHeight="1">
      <c r="A26" s="8" t="s">
        <v>6</v>
      </c>
      <c r="B26" s="8"/>
      <c r="C26" s="8"/>
      <c r="D26" s="6"/>
    </row>
    <row r="27" spans="1:4" ht="21.95" customHeight="1">
      <c r="A27" s="8" t="s">
        <v>5</v>
      </c>
      <c r="B27" s="18">
        <v>6740</v>
      </c>
      <c r="C27" s="8">
        <v>6768</v>
      </c>
      <c r="D27" s="6">
        <f>+(C27-B27)/B27*100</f>
        <v>0.41543026706231451</v>
      </c>
    </row>
    <row r="28" spans="1:4" ht="21.95" customHeight="1">
      <c r="A28" s="8" t="s">
        <v>4</v>
      </c>
      <c r="B28" s="18">
        <v>50</v>
      </c>
      <c r="C28" s="8">
        <v>0</v>
      </c>
      <c r="D28" s="6">
        <f>+(C28-B28)/B28*100</f>
        <v>-100</v>
      </c>
    </row>
    <row r="29" spans="1:4" ht="21.95" customHeight="1">
      <c r="A29" s="8" t="s">
        <v>3</v>
      </c>
      <c r="B29" s="18">
        <v>882</v>
      </c>
      <c r="C29" s="17">
        <v>1007</v>
      </c>
      <c r="D29" s="6">
        <f>+(C29-B29)/B29*100</f>
        <v>14.172335600907029</v>
      </c>
    </row>
    <row r="30" spans="1:4" ht="21.95" customHeight="1">
      <c r="A30" s="8" t="s">
        <v>2</v>
      </c>
      <c r="B30" s="7"/>
      <c r="C30" s="7">
        <v>69</v>
      </c>
      <c r="D30" s="6"/>
    </row>
    <row r="31" spans="1:4" ht="21.95" customHeight="1">
      <c r="A31" s="5" t="s">
        <v>1</v>
      </c>
      <c r="B31" s="4">
        <v>73048</v>
      </c>
      <c r="C31" s="4">
        <f>C5+C22</f>
        <v>78042</v>
      </c>
      <c r="D31" s="3">
        <f>+(C31-B31)/B31*100</f>
        <v>6.8366005913919619</v>
      </c>
    </row>
    <row r="32" spans="1:4" ht="18" customHeight="1">
      <c r="A32" s="2" t="s">
        <v>0</v>
      </c>
    </row>
    <row r="33" ht="18" customHeight="1"/>
    <row r="34" ht="18" customHeight="1"/>
    <row r="35" ht="18" customHeight="1"/>
  </sheetData>
  <mergeCells count="2">
    <mergeCell ref="A2:D2"/>
    <mergeCell ref="B3:D3"/>
  </mergeCells>
  <phoneticPr fontId="2" type="noConversion"/>
  <printOptions horizontalCentered="1"/>
  <pageMargins left="0.68" right="0.48" top="0.51" bottom="0.21" header="0.51181102362204722" footer="1.2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2022年一般公共预算收入执行情况表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2021-04-26T08:58:08Z</cp:lastPrinted>
  <dcterms:created xsi:type="dcterms:W3CDTF">2019-03-29T07:36:38Z</dcterms:created>
  <dcterms:modified xsi:type="dcterms:W3CDTF">2023-03-15T01:41:34Z</dcterms:modified>
</cp:coreProperties>
</file>