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社保基金预算收入执行情况表" sheetId="1" r:id="rId1"/>
  </sheets>
  <calcPr calcId="124519"/>
</workbook>
</file>

<file path=xl/calcChain.xml><?xml version="1.0" encoding="utf-8"?>
<calcChain xmlns="http://schemas.openxmlformats.org/spreadsheetml/2006/main">
  <c r="C29" i="1"/>
  <c r="D29" s="1"/>
  <c r="C30"/>
  <c r="D30" s="1"/>
  <c r="D32"/>
  <c r="D33"/>
  <c r="D34"/>
  <c r="C4"/>
  <c r="D4" s="1"/>
  <c r="D31"/>
  <c r="D28"/>
  <c r="D27"/>
  <c r="D26"/>
  <c r="D25"/>
  <c r="D24"/>
  <c r="D23"/>
  <c r="D22"/>
  <c r="D21"/>
  <c r="D20"/>
  <c r="D19"/>
  <c r="D18"/>
  <c r="D17"/>
  <c r="D16"/>
  <c r="D15"/>
  <c r="D14"/>
  <c r="D12"/>
  <c r="D11"/>
  <c r="D10"/>
  <c r="D9"/>
  <c r="D8"/>
  <c r="D6"/>
  <c r="D5"/>
</calcChain>
</file>

<file path=xl/sharedStrings.xml><?xml version="1.0" encoding="utf-8"?>
<sst xmlns="http://schemas.openxmlformats.org/spreadsheetml/2006/main" count="35" uniqueCount="19">
  <si>
    <t>2023年全县社会保险基金收入执行情况表</t>
  </si>
  <si>
    <t>单位：万元</t>
  </si>
  <si>
    <t>收入项目</t>
  </si>
  <si>
    <t>2023年预算数</t>
  </si>
  <si>
    <t>2023年执行数</t>
  </si>
  <si>
    <t>占预算数%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</si>
  <si>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</si>
  <si>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</si>
  <si>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</si>
  <si>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</si>
  <si>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</si>
  <si>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</si>
  <si>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</si>
  <si>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五、生育保险基金收入</t>
  </si>
  <si>
    <t>六、城乡基本医疗保险基金收入</t>
  </si>
  <si>
    <t>七、城乡居民基本养老保险基金收入</t>
  </si>
  <si>
    <t>八、机关事业单位基本养老保险基金收入</t>
  </si>
  <si>
    <t xml:space="preserve">          利息及其他收入</t>
    <phoneticPr fontId="16" type="noConversion"/>
  </si>
  <si>
    <t>九、利息及其他收入</t>
    <phoneticPr fontId="16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</si>
</sst>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_ \¥* #,##0.00_ ;_ \¥* \-#,##0.00_ ;_ \¥* &quot;-&quot;??_ ;_ @_ "/>
  </numFmts>
  <fonts count="1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family val="2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9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 applyBorder="0"/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" fillId="0" borderId="0"/>
    <xf numFmtId="0" fontId="3" fillId="0" borderId="0"/>
    <xf numFmtId="0" fontId="3" fillId="0" borderId="0"/>
    <xf numFmtId="0" fontId="1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Border="0"/>
    <xf numFmtId="0" fontId="3" fillId="0" borderId="0"/>
    <xf numFmtId="0" fontId="3" fillId="0" borderId="0"/>
    <xf numFmtId="0" fontId="8" fillId="0" borderId="0" applyBorder="0"/>
    <xf numFmtId="0" fontId="3" fillId="0" borderId="0">
      <alignment vertical="center"/>
    </xf>
    <xf numFmtId="0" fontId="3" fillId="0" borderId="0"/>
    <xf numFmtId="0" fontId="3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4" fillId="0" borderId="0"/>
  </cellStyleXfs>
  <cellXfs count="20">
    <xf numFmtId="0" fontId="0" fillId="0" borderId="0" xfId="0">
      <alignment vertical="center"/>
    </xf>
    <xf numFmtId="0" fontId="1" fillId="0" borderId="0" xfId="19" applyFont="1"/>
    <xf numFmtId="0" fontId="2" fillId="0" borderId="0" xfId="8" applyFont="1"/>
    <xf numFmtId="0" fontId="3" fillId="0" borderId="0" xfId="8"/>
    <xf numFmtId="0" fontId="3" fillId="0" borderId="0" xfId="8" applyNumberFormat="1" applyFont="1" applyFill="1" applyBorder="1" applyAlignment="1" applyProtection="1">
      <alignment vertical="center"/>
    </xf>
    <xf numFmtId="0" fontId="5" fillId="0" borderId="2" xfId="86" applyFont="1" applyBorder="1" applyAlignment="1">
      <alignment horizontal="center" vertical="center"/>
    </xf>
    <xf numFmtId="0" fontId="6" fillId="0" borderId="2" xfId="67" applyNumberFormat="1" applyFont="1" applyFill="1" applyBorder="1" applyAlignment="1" applyProtection="1">
      <alignment horizontal="center" vertical="center" wrapText="1"/>
    </xf>
    <xf numFmtId="0" fontId="3" fillId="0" borderId="2" xfId="23" applyFont="1" applyFill="1" applyBorder="1" applyAlignment="1">
      <alignment horizontal="center" vertical="center" wrapText="1" readingOrder="1"/>
    </xf>
    <xf numFmtId="0" fontId="7" fillId="2" borderId="2" xfId="67" applyNumberFormat="1" applyFont="1" applyFill="1" applyBorder="1" applyAlignment="1" applyProtection="1">
      <alignment horizontal="center" vertical="center" wrapText="1"/>
    </xf>
    <xf numFmtId="1" fontId="7" fillId="2" borderId="2" xfId="67" applyNumberFormat="1" applyFont="1" applyFill="1" applyBorder="1" applyAlignment="1" applyProtection="1">
      <alignment horizontal="right" vertical="center"/>
    </xf>
    <xf numFmtId="176" fontId="1" fillId="0" borderId="2" xfId="19" applyNumberFormat="1" applyFont="1" applyBorder="1" applyAlignment="1">
      <alignment horizontal="right" vertical="center"/>
    </xf>
    <xf numFmtId="0" fontId="6" fillId="0" borderId="2" xfId="67" applyNumberFormat="1" applyFont="1" applyFill="1" applyBorder="1" applyAlignment="1" applyProtection="1">
      <alignment horizontal="left" vertical="center" wrapText="1" indent="1"/>
    </xf>
    <xf numFmtId="1" fontId="6" fillId="3" borderId="2" xfId="67" applyNumberFormat="1" applyFont="1" applyFill="1" applyBorder="1" applyAlignment="1" applyProtection="1">
      <alignment horizontal="right" vertical="center"/>
    </xf>
    <xf numFmtId="0" fontId="6" fillId="2" borderId="2" xfId="67" applyNumberFormat="1" applyFont="1" applyFill="1" applyBorder="1" applyAlignment="1" applyProtection="1">
      <alignment horizontal="left" vertical="center" wrapText="1"/>
    </xf>
    <xf numFmtId="1" fontId="6" fillId="2" borderId="2" xfId="67" applyNumberFormat="1" applyFont="1" applyFill="1" applyBorder="1" applyAlignment="1" applyProtection="1">
      <alignment horizontal="right" vertical="center"/>
    </xf>
    <xf numFmtId="0" fontId="6" fillId="0" borderId="2" xfId="67" applyNumberFormat="1" applyFont="1" applyFill="1" applyBorder="1" applyAlignment="1" applyProtection="1">
      <alignment horizontal="left" vertical="center" wrapText="1"/>
    </xf>
    <xf numFmtId="1" fontId="2" fillId="0" borderId="0" xfId="8" applyNumberFormat="1" applyFont="1"/>
    <xf numFmtId="1" fontId="3" fillId="0" borderId="0" xfId="8" applyNumberFormat="1"/>
    <xf numFmtId="0" fontId="4" fillId="0" borderId="0" xfId="5" applyFont="1" applyAlignment="1">
      <alignment horizontal="center" vertical="center"/>
    </xf>
    <xf numFmtId="0" fontId="3" fillId="0" borderId="1" xfId="8" applyNumberFormat="1" applyFont="1" applyFill="1" applyBorder="1" applyAlignment="1" applyProtection="1">
      <alignment horizontal="right" vertical="center"/>
    </xf>
  </cellXfs>
  <cellStyles count="122">
    <cellStyle name="?鹎%U龡&amp;H齲_x0001_C铣_x0014__x0007__x0001__x0001_" xfId="19"/>
    <cellStyle name="?鹎%U龡&amp;H齲_x0001_C铣_x0014__x0007__x0001__x0001_ 2" xfId="15"/>
    <cellStyle name="?鹎%U龡&amp;H齲_x0001_C铣_x0014__x0007__x0001__x0001_ 62" xfId="5"/>
    <cellStyle name="?鹎%U龡&amp;H齲_x0001_C铣_x0014__x0007__x0001__x0001_ 62 2" xfId="20"/>
    <cellStyle name="?鹎%U龡&amp;H齲_x0001_C铣_x0014__x0007__x0001__x0001_ 79" xfId="11"/>
    <cellStyle name="?鹎%U龡&amp;H齲_x0001_C铣_x0014__x0007__x0001__x0001_ 79 2" xfId="21"/>
    <cellStyle name="?鹎%U龡&amp;H齲_x0001_C铣_x0014__x0007__x0001__x0001__2017年政府预算表格及相关说明" xfId="22"/>
    <cellStyle name="_2017年政府预算表格及相关说明" xfId="3"/>
    <cellStyle name="_2018年政府预算公开表格及相关说明" xfId="18"/>
    <cellStyle name="3232" xfId="23"/>
    <cellStyle name="百分比 2" xfId="6"/>
    <cellStyle name="百分比 2 2" xfId="12"/>
    <cellStyle name="差_12.28" xfId="1"/>
    <cellStyle name="差_12.28 2" xfId="24"/>
    <cellStyle name="差_2017年12月30日一般预算平衡情况（批复前）" xfId="16"/>
    <cellStyle name="差_2017年12月30日一般预算平衡情况（批复前） 2" xfId="13"/>
    <cellStyle name="差_2018年10月31日平衡预测" xfId="25"/>
    <cellStyle name="差_2018年10月31日平衡预测 2" xfId="26"/>
    <cellStyle name="差_2018年10月份收支月报" xfId="2"/>
    <cellStyle name="差_2018年10月份收支月报 2" xfId="27"/>
    <cellStyle name="差_2018年12月15日平衡预测" xfId="29"/>
    <cellStyle name="差_2018年12月15日平衡预测 2" xfId="31"/>
    <cellStyle name="差_2018年12月20日平衡预测" xfId="28"/>
    <cellStyle name="差_2018年12月20日平衡预测 2" xfId="30"/>
    <cellStyle name="差_2018年12月25日平衡预测" xfId="32"/>
    <cellStyle name="差_2018年12月25日平衡预测 2" xfId="34"/>
    <cellStyle name="差_2018年12月25日平衡预测_2018年剩余指标数12.27" xfId="36"/>
    <cellStyle name="差_2018年12月25日平衡预测_2018年剩余指标数12.27 2" xfId="38"/>
    <cellStyle name="差_2018年剩余指标数" xfId="40"/>
    <cellStyle name="差_2018年剩余指标数 2" xfId="42"/>
    <cellStyle name="差_2018年剩余指标数1" xfId="43"/>
    <cellStyle name="差_2018年剩余指标数1 2" xfId="44"/>
    <cellStyle name="差_2018年剩余指标数1_1" xfId="45"/>
    <cellStyle name="差_2018年剩余指标数1_1 2" xfId="46"/>
    <cellStyle name="差_2018年剩余指标数1_1_2018年12月29日平衡情况（预算）" xfId="33"/>
    <cellStyle name="差_2018年剩余指标数1_1_2018年12月29日平衡情况（预算） 2" xfId="47"/>
    <cellStyle name="差_2018年剩余指标数1_1_2018年剩余指标数12.27" xfId="48"/>
    <cellStyle name="差_2018年剩余指标数1_1_2018年剩余指标数12.27 2" xfId="49"/>
    <cellStyle name="差_2018年剩余指标数12.27" xfId="50"/>
    <cellStyle name="差_2018年剩余指标数12.27 2" xfId="52"/>
    <cellStyle name="差_2018年收支预算草案" xfId="53"/>
    <cellStyle name="差_2018年收支预算草案 2" xfId="54"/>
    <cellStyle name="差_2018年政府预算公开表格及相关说明" xfId="55"/>
    <cellStyle name="差_2018年政府预算公开表格及相关说明 2" xfId="56"/>
    <cellStyle name="差_2018预算股报表10月(新格式)上报" xfId="57"/>
    <cellStyle name="差_2018预算股报表10月(新格式)上报 2" xfId="58"/>
    <cellStyle name="差_补助指标查询结果" xfId="59"/>
    <cellStyle name="差_补助指标查询结果 2" xfId="60"/>
    <cellStyle name="差_关于省财政对我县财政2017年年终决算批复情况的账务处理说明（附件）" xfId="61"/>
    <cellStyle name="差_关于省财政对我县财政2017年年终决算批复情况的账务处理说明（附件） 2" xfId="62"/>
    <cellStyle name="差_人、公、业" xfId="63"/>
    <cellStyle name="差_人、公、业 2" xfId="64"/>
    <cellStyle name="常规" xfId="0" builtinId="0"/>
    <cellStyle name="常规 10" xfId="65"/>
    <cellStyle name="常规 10 2" xfId="66"/>
    <cellStyle name="常规 2" xfId="67"/>
    <cellStyle name="常规 2 2" xfId="39"/>
    <cellStyle name="常规 2 2 2" xfId="41"/>
    <cellStyle name="常规 2 3" xfId="68"/>
    <cellStyle name="常规 2 3 2" xfId="69"/>
    <cellStyle name="常规 2 4" xfId="71"/>
    <cellStyle name="常规 2 5" xfId="72"/>
    <cellStyle name="常规 3" xfId="73"/>
    <cellStyle name="常规 3 2" xfId="74"/>
    <cellStyle name="常规 3 2 2" xfId="75"/>
    <cellStyle name="常规 3 3" xfId="76"/>
    <cellStyle name="常规 3 4" xfId="17"/>
    <cellStyle name="常规 3 5" xfId="77"/>
    <cellStyle name="常规 4" xfId="78"/>
    <cellStyle name="常规 4 2" xfId="79"/>
    <cellStyle name="常规 5" xfId="80"/>
    <cellStyle name="常规 5 2" xfId="10"/>
    <cellStyle name="常规 6" xfId="9"/>
    <cellStyle name="常规 6 2" xfId="82"/>
    <cellStyle name="常规 7" xfId="83"/>
    <cellStyle name="常规 7 2" xfId="84"/>
    <cellStyle name="常规 7 3" xfId="4"/>
    <cellStyle name="常规 7 4" xfId="85"/>
    <cellStyle name="常规_2003年人大预算表（全省）" xfId="86"/>
    <cellStyle name="常规_社保基金预算报人大表1.9" xfId="8"/>
    <cellStyle name="好_2017年12月30日一般预算平衡情况（批复前）" xfId="35"/>
    <cellStyle name="好_2017年12月30日一般预算平衡情况（批复前） 2" xfId="37"/>
    <cellStyle name="好_2018年10月31日平衡预测" xfId="87"/>
    <cellStyle name="好_2018年10月31日平衡预测 2" xfId="88"/>
    <cellStyle name="好_2018年10月份收支月报" xfId="89"/>
    <cellStyle name="好_2018年10月份收支月报 2" xfId="90"/>
    <cellStyle name="好_2018年12月15日平衡预测" xfId="92"/>
    <cellStyle name="好_2018年12月15日平衡预测 2" xfId="94"/>
    <cellStyle name="好_2018年12月20日平衡预测" xfId="91"/>
    <cellStyle name="好_2018年12月20日平衡预测 2" xfId="93"/>
    <cellStyle name="好_2018年12月25日平衡预测" xfId="95"/>
    <cellStyle name="好_2018年12月25日平衡预测 2" xfId="96"/>
    <cellStyle name="好_2018年12月25日平衡预测_2018年剩余指标数12.27" xfId="97"/>
    <cellStyle name="好_2018年12月25日平衡预测_2018年剩余指标数12.27 2" xfId="98"/>
    <cellStyle name="好_2018年剩余指标数" xfId="100"/>
    <cellStyle name="好_2018年剩余指标数 2" xfId="101"/>
    <cellStyle name="好_2018年剩余指标数1" xfId="102"/>
    <cellStyle name="好_2018年剩余指标数1 2" xfId="70"/>
    <cellStyle name="好_2018年剩余指标数1_1" xfId="51"/>
    <cellStyle name="好_2018年剩余指标数1_1 2" xfId="103"/>
    <cellStyle name="好_2018年剩余指标数1_1_2018年12月29日平衡情况（预算）" xfId="104"/>
    <cellStyle name="好_2018年剩余指标数1_1_2018年12月29日平衡情况（预算） 2" xfId="105"/>
    <cellStyle name="好_2018年剩余指标数1_1_2018年剩余指标数12.27" xfId="106"/>
    <cellStyle name="好_2018年剩余指标数1_1_2018年剩余指标数12.27 2" xfId="107"/>
    <cellStyle name="好_2018年剩余指标数12.27" xfId="108"/>
    <cellStyle name="好_2018年剩余指标数12.27 2" xfId="99"/>
    <cellStyle name="好_2018年收支预算草案" xfId="109"/>
    <cellStyle name="好_2018年收支预算草案 2" xfId="110"/>
    <cellStyle name="好_2018年政府预算公开表格及相关说明" xfId="111"/>
    <cellStyle name="好_2018年政府预算公开表格及相关说明 2" xfId="14"/>
    <cellStyle name="好_2018预算股报表10月(新格式)上报" xfId="112"/>
    <cellStyle name="好_2018预算股报表10月(新格式)上报 2" xfId="113"/>
    <cellStyle name="好_关于省财政对我县财政2017年年终决算批复情况的账务处理说明（附件）" xfId="114"/>
    <cellStyle name="好_关于省财政对我县财政2017年年终决算批复情况的账务处理说明（附件） 2" xfId="115"/>
    <cellStyle name="好_人、公、业" xfId="7"/>
    <cellStyle name="好_人、公、业 2" xfId="81"/>
    <cellStyle name="货币 2" xfId="116"/>
    <cellStyle name="货币 2 2" xfId="117"/>
    <cellStyle name="千位[0]_Sheet1" xfId="118"/>
    <cellStyle name="千位_Sheet1" xfId="119"/>
    <cellStyle name="未定义" xfId="120"/>
    <cellStyle name="样式 1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51"/>
  </sheetPr>
  <dimension ref="A1:G34"/>
  <sheetViews>
    <sheetView showZeros="0" tabSelected="1" workbookViewId="0">
      <selection activeCell="M16" sqref="M16"/>
    </sheetView>
  </sheetViews>
  <sheetFormatPr defaultColWidth="9" defaultRowHeight="14.25"/>
  <cols>
    <col min="1" max="1" width="39.75" style="3" customWidth="1"/>
    <col min="2" max="2" width="16.875" style="3" customWidth="1"/>
    <col min="3" max="3" width="13.25" style="3" customWidth="1"/>
    <col min="4" max="4" width="11.5" style="3" customWidth="1"/>
    <col min="5" max="16384" width="9" style="3"/>
  </cols>
  <sheetData>
    <row r="1" spans="1:4" ht="27" customHeight="1">
      <c r="A1" s="18" t="s">
        <v>0</v>
      </c>
      <c r="B1" s="18"/>
      <c r="C1" s="18"/>
      <c r="D1" s="18"/>
    </row>
    <row r="2" spans="1:4" ht="19.899999999999999" customHeight="1">
      <c r="A2" s="4"/>
      <c r="B2" s="19" t="s">
        <v>1</v>
      </c>
      <c r="C2" s="19"/>
      <c r="D2" s="19"/>
    </row>
    <row r="3" spans="1:4" ht="19.5" customHeight="1">
      <c r="A3" s="5" t="s">
        <v>2</v>
      </c>
      <c r="B3" s="6" t="s">
        <v>3</v>
      </c>
      <c r="C3" s="6" t="s">
        <v>4</v>
      </c>
      <c r="D3" s="7" t="s">
        <v>5</v>
      </c>
    </row>
    <row r="4" spans="1:4" s="1" customFormat="1" ht="15" customHeight="1">
      <c r="A4" s="8" t="s">
        <v>6</v>
      </c>
      <c r="B4" s="9">
        <v>31992</v>
      </c>
      <c r="C4" s="9">
        <f>C5+C6+C7</f>
        <v>32503</v>
      </c>
      <c r="D4" s="10">
        <f t="shared" ref="D4:D12" si="0">C4/B4*100</f>
        <v>101.59727431857965</v>
      </c>
    </row>
    <row r="5" spans="1:4" s="1" customFormat="1" ht="15" customHeight="1">
      <c r="A5" s="11" t="s">
        <v>7</v>
      </c>
      <c r="B5" s="12">
        <v>17484</v>
      </c>
      <c r="C5" s="12">
        <v>15192</v>
      </c>
      <c r="D5" s="10">
        <f t="shared" si="0"/>
        <v>86.890871654083739</v>
      </c>
    </row>
    <row r="6" spans="1:4" s="1" customFormat="1" ht="15" customHeight="1">
      <c r="A6" s="11" t="s">
        <v>8</v>
      </c>
      <c r="B6" s="12">
        <v>13362</v>
      </c>
      <c r="C6" s="12">
        <v>14961</v>
      </c>
      <c r="D6" s="10">
        <f t="shared" si="0"/>
        <v>111.96677144140099</v>
      </c>
    </row>
    <row r="7" spans="1:4" s="1" customFormat="1" ht="15" customHeight="1">
      <c r="A7" s="11" t="s">
        <v>17</v>
      </c>
      <c r="B7" s="12"/>
      <c r="C7" s="12">
        <v>2350</v>
      </c>
      <c r="D7" s="10"/>
    </row>
    <row r="8" spans="1:4" s="2" customFormat="1" ht="16.5" customHeight="1">
      <c r="A8" s="13" t="s">
        <v>9</v>
      </c>
      <c r="B8" s="14"/>
      <c r="C8" s="14"/>
      <c r="D8" s="10" t="e">
        <f t="shared" si="0"/>
        <v>#DIV/0!</v>
      </c>
    </row>
    <row r="9" spans="1:4" ht="17.25" customHeight="1">
      <c r="A9" s="15" t="s">
        <v>7</v>
      </c>
      <c r="B9" s="12"/>
      <c r="C9" s="12"/>
      <c r="D9" s="10" t="e">
        <f t="shared" si="0"/>
        <v>#DIV/0!</v>
      </c>
    </row>
    <row r="10" spans="1:4" ht="17.25" customHeight="1">
      <c r="A10" s="15" t="s">
        <v>8</v>
      </c>
      <c r="B10" s="12"/>
      <c r="C10" s="12"/>
      <c r="D10" s="10" t="e">
        <f t="shared" si="0"/>
        <v>#DIV/0!</v>
      </c>
    </row>
    <row r="11" spans="1:4" s="2" customFormat="1" ht="17.25" customHeight="1">
      <c r="A11" s="13" t="s">
        <v>10</v>
      </c>
      <c r="B11" s="14"/>
      <c r="C11" s="14"/>
      <c r="D11" s="10" t="e">
        <f t="shared" si="0"/>
        <v>#DIV/0!</v>
      </c>
    </row>
    <row r="12" spans="1:4" ht="17.25" customHeight="1">
      <c r="A12" s="15" t="s">
        <v>7</v>
      </c>
      <c r="B12" s="12"/>
      <c r="C12" s="12"/>
      <c r="D12" s="10" t="e">
        <f t="shared" si="0"/>
        <v>#DIV/0!</v>
      </c>
    </row>
    <row r="13" spans="1:4" ht="12" customHeight="1">
      <c r="A13" s="15" t="s">
        <v>8</v>
      </c>
      <c r="B13" s="12"/>
      <c r="C13" s="12"/>
      <c r="D13" s="10"/>
    </row>
    <row r="14" spans="1:4" s="2" customFormat="1" ht="17.25" customHeight="1">
      <c r="A14" s="13" t="s">
        <v>11</v>
      </c>
      <c r="B14" s="14"/>
      <c r="C14" s="14"/>
      <c r="D14" s="10" t="e">
        <f t="shared" ref="D14:D31" si="1">C14/B14*100</f>
        <v>#DIV/0!</v>
      </c>
    </row>
    <row r="15" spans="1:4" ht="17.25" customHeight="1">
      <c r="A15" s="15" t="s">
        <v>7</v>
      </c>
      <c r="B15" s="12"/>
      <c r="C15" s="12"/>
      <c r="D15" s="10" t="e">
        <f t="shared" si="1"/>
        <v>#DIV/0!</v>
      </c>
    </row>
    <row r="16" spans="1:4" ht="17.25" customHeight="1">
      <c r="A16" s="15" t="s">
        <v>8</v>
      </c>
      <c r="B16" s="12"/>
      <c r="C16" s="12"/>
      <c r="D16" s="10" t="e">
        <f t="shared" si="1"/>
        <v>#DIV/0!</v>
      </c>
    </row>
    <row r="17" spans="1:7" s="2" customFormat="1" ht="17.25" customHeight="1">
      <c r="A17" s="13" t="s">
        <v>12</v>
      </c>
      <c r="B17" s="14"/>
      <c r="C17" s="14"/>
      <c r="D17" s="10" t="e">
        <f t="shared" si="1"/>
        <v>#DIV/0!</v>
      </c>
    </row>
    <row r="18" spans="1:7" ht="17.25" customHeight="1">
      <c r="A18" s="15" t="s">
        <v>7</v>
      </c>
      <c r="B18" s="12"/>
      <c r="C18" s="12"/>
      <c r="D18" s="10" t="e">
        <f t="shared" si="1"/>
        <v>#DIV/0!</v>
      </c>
    </row>
    <row r="19" spans="1:7" ht="17.25" customHeight="1">
      <c r="A19" s="15" t="s">
        <v>8</v>
      </c>
      <c r="B19" s="12"/>
      <c r="C19" s="12"/>
      <c r="D19" s="10" t="e">
        <f t="shared" si="1"/>
        <v>#DIV/0!</v>
      </c>
    </row>
    <row r="20" spans="1:7" s="2" customFormat="1" ht="17.25" customHeight="1">
      <c r="A20" s="13" t="s">
        <v>13</v>
      </c>
      <c r="B20" s="14"/>
      <c r="C20" s="14"/>
      <c r="D20" s="10" t="e">
        <f t="shared" si="1"/>
        <v>#DIV/0!</v>
      </c>
    </row>
    <row r="21" spans="1:7" ht="17.25" customHeight="1">
      <c r="A21" s="15" t="s">
        <v>7</v>
      </c>
      <c r="B21" s="12"/>
      <c r="C21" s="12"/>
      <c r="D21" s="10" t="e">
        <f t="shared" si="1"/>
        <v>#DIV/0!</v>
      </c>
    </row>
    <row r="22" spans="1:7" ht="19.5" customHeight="1">
      <c r="A22" s="15" t="s">
        <v>8</v>
      </c>
      <c r="B22" s="12"/>
      <c r="C22" s="12"/>
      <c r="D22" s="10" t="e">
        <f t="shared" si="1"/>
        <v>#DIV/0!</v>
      </c>
    </row>
    <row r="23" spans="1:7" s="2" customFormat="1" ht="17.25" customHeight="1">
      <c r="A23" s="13" t="s">
        <v>14</v>
      </c>
      <c r="B23" s="14"/>
      <c r="C23" s="14"/>
      <c r="D23" s="10" t="e">
        <f t="shared" si="1"/>
        <v>#DIV/0!</v>
      </c>
    </row>
    <row r="24" spans="1:7" ht="17.25" customHeight="1">
      <c r="A24" s="15" t="s">
        <v>7</v>
      </c>
      <c r="B24" s="12"/>
      <c r="C24" s="12"/>
      <c r="D24" s="10" t="e">
        <f t="shared" si="1"/>
        <v>#DIV/0!</v>
      </c>
    </row>
    <row r="25" spans="1:7" ht="17.25" customHeight="1">
      <c r="A25" s="15" t="s">
        <v>8</v>
      </c>
      <c r="B25" s="12"/>
      <c r="C25" s="12"/>
      <c r="D25" s="10" t="e">
        <f t="shared" si="1"/>
        <v>#DIV/0!</v>
      </c>
    </row>
    <row r="26" spans="1:7" s="2" customFormat="1" ht="17.25" customHeight="1">
      <c r="A26" s="13" t="s">
        <v>15</v>
      </c>
      <c r="B26" s="14">
        <v>15069</v>
      </c>
      <c r="C26" s="14">
        <v>13744</v>
      </c>
      <c r="D26" s="10">
        <f t="shared" si="1"/>
        <v>91.207113942530995</v>
      </c>
      <c r="E26" s="16"/>
    </row>
    <row r="27" spans="1:7" ht="17.25" customHeight="1">
      <c r="A27" s="15" t="s">
        <v>7</v>
      </c>
      <c r="B27" s="12">
        <v>4461</v>
      </c>
      <c r="C27" s="12">
        <v>2357</v>
      </c>
      <c r="D27" s="10">
        <f t="shared" si="1"/>
        <v>52.835687065680297</v>
      </c>
      <c r="F27" s="17"/>
      <c r="G27" s="17"/>
    </row>
    <row r="28" spans="1:7" ht="15" customHeight="1">
      <c r="A28" s="15" t="s">
        <v>8</v>
      </c>
      <c r="B28" s="12">
        <v>9518</v>
      </c>
      <c r="C28" s="12">
        <v>9337</v>
      </c>
      <c r="D28" s="10">
        <f t="shared" si="1"/>
        <v>98.098339987392293</v>
      </c>
      <c r="F28" s="17"/>
    </row>
    <row r="29" spans="1:7">
      <c r="A29" s="13" t="s">
        <v>16</v>
      </c>
      <c r="B29" s="14">
        <v>16923</v>
      </c>
      <c r="C29" s="14">
        <f>C30+C31</f>
        <v>18459</v>
      </c>
      <c r="D29" s="10">
        <f t="shared" si="1"/>
        <v>109.07640489274952</v>
      </c>
    </row>
    <row r="30" spans="1:7">
      <c r="A30" s="15" t="s">
        <v>7</v>
      </c>
      <c r="B30" s="12">
        <v>13023</v>
      </c>
      <c r="C30" s="12">
        <f>13496-661</f>
        <v>12835</v>
      </c>
      <c r="D30" s="10">
        <f t="shared" si="1"/>
        <v>98.556400215004231</v>
      </c>
    </row>
    <row r="31" spans="1:7">
      <c r="A31" s="15" t="s">
        <v>8</v>
      </c>
      <c r="B31" s="12">
        <v>3844</v>
      </c>
      <c r="C31" s="12">
        <v>5624</v>
      </c>
      <c r="D31" s="10">
        <f t="shared" si="1"/>
        <v>146.30593132153999</v>
      </c>
    </row>
    <row r="32" spans="1:7">
      <c r="A32" s="13" t="s">
        <v>18</v>
      </c>
      <c r="B32" s="14"/>
      <c r="C32" s="14">
        <v>2350</v>
      </c>
      <c r="D32" s="10" t="e">
        <f t="shared" ref="D32:D34" si="2">C32/B32*100</f>
        <v>#DIV/0!</v>
      </c>
    </row>
    <row r="33" spans="1:4">
      <c r="A33" s="15"/>
      <c r="B33" s="12"/>
      <c r="C33" s="12"/>
      <c r="D33" s="10" t="e">
        <f t="shared" si="2"/>
        <v>#DIV/0!</v>
      </c>
    </row>
    <row r="34" spans="1:4">
      <c r="A34" s="15"/>
      <c r="B34" s="12"/>
      <c r="C34" s="12"/>
      <c r="D34" s="10" t="e">
        <f t="shared" si="2"/>
        <v>#DIV/0!</v>
      </c>
    </row>
  </sheetData>
  <mergeCells count="2">
    <mergeCell ref="A1:D1"/>
    <mergeCell ref="B2:D2"/>
  </mergeCells>
  <phoneticPr fontId="16" type="noConversion"/>
  <pageMargins left="0.79" right="0.37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社保基金预算收入执行情况表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2022-02-23T01:10:00Z</cp:lastPrinted>
  <dcterms:created xsi:type="dcterms:W3CDTF">2019-03-29T07:40:00Z</dcterms:created>
  <dcterms:modified xsi:type="dcterms:W3CDTF">2025-04-03T02:46:43Z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9CECC93FFD334622B8E846270027C2A8</vt:lpwstr>
  </property>
  <property fmtid="{D5CDD505-2E9C-101B-9397-08002B2CF9AE}" pid="3" name="KSOProductBuildVer">
    <vt:lpwstr>2052-11.1.0.10009</vt:lpwstr>
  </property>
</Properties>
</file>